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7628"/>
  <workbookPr/>
  <mc:AlternateContent xmlns:mc="http://schemas.openxmlformats.org/markup-compatibility/2006">
    <mc:Choice Requires="x15">
      <x15ac:absPath xmlns:x15ac="http://schemas.microsoft.com/office/spreadsheetml/2010/11/ac" url="https://sscal4-my.sharepoint.com/personal/anjanettep_sscal_com/Documents/Desktop/"/>
    </mc:Choice>
  </mc:AlternateContent>
  <xr:revisionPtr revIDLastSave="408" documentId="13_ncr:1_{BC164395-A83E-44B4-8CF6-8C3AFF06692E}" xr6:coauthVersionLast="47" xr6:coauthVersionMax="47" xr10:uidLastSave="{B9A10DAB-EDA4-4D0D-985B-8FF8ABEF1FE1}"/>
  <bookViews>
    <workbookView xWindow="29565" yWindow="1665" windowWidth="24330" windowHeight="15570" xr2:uid="{00000000-000D-0000-FFFF-FFFF00000000}"/>
  </bookViews>
  <sheets>
    <sheet name="Excess Cost" sheetId="1" r:id="rId1"/>
    <sheet name="Calculating Student FTE" sheetId="4" r:id="rId2"/>
  </sheets>
  <definedNames>
    <definedName name="ADA">#REF!</definedName>
    <definedName name="AreaAwards">#REF!</definedName>
    <definedName name="ATC">#REF!</definedName>
    <definedName name="Available">#REF!</definedName>
    <definedName name="AvailableF">#REF!</definedName>
    <definedName name="CBEDSDIS">#REF!</definedName>
    <definedName name="CBEDSRSP">#REF!</definedName>
    <definedName name="CBEDSSDC">#REF!</definedName>
    <definedName name="COUNTYDIS">#REF!</definedName>
    <definedName name="COUNTYSDC">#REF!</definedName>
    <definedName name="daily">#REF!</definedName>
    <definedName name="Deaf">#REF!</definedName>
    <definedName name="Deficit">#REF!</definedName>
    <definedName name="DISTRIBDIS">#REF!</definedName>
    <definedName name="DISTRIBRSP">#REF!</definedName>
    <definedName name="DISTRIBRSP2">#REF!</definedName>
    <definedName name="DISTRIBSDC">#REF!</definedName>
    <definedName name="DistSH">#REF!</definedName>
    <definedName name="DNSH">#REF!</definedName>
    <definedName name="DSH">#REF!</definedName>
    <definedName name="Equity">#REF!</definedName>
    <definedName name="ESY">#REF!</definedName>
    <definedName name="Excess">#REF!</definedName>
    <definedName name="FD07FD05RS3315">#REF!</definedName>
    <definedName name="ISOLINC">#REF!</definedName>
    <definedName name="miles">#REF!</definedName>
    <definedName name="MINRSP">#REF!</definedName>
    <definedName name="NO">#REF!</definedName>
    <definedName name="NOSHARE">#REF!</definedName>
    <definedName name="NPA">#REF!</definedName>
    <definedName name="NPS">#REF!</definedName>
    <definedName name="Presch">#REF!</definedName>
    <definedName name="Presch50">#REF!</definedName>
    <definedName name="_xlnm.Print_Area" localSheetId="0">'Excess Cost'!$A$1:$F$71</definedName>
    <definedName name="PRINT_AREA_MI">#REF!</definedName>
    <definedName name="_xlnm.Print_Titles" localSheetId="0">'Excess Cost'!$2:$8</definedName>
    <definedName name="Request">#REF!</definedName>
    <definedName name="RSPDistrib">#REF!</definedName>
    <definedName name="SANTAROSADIS">#REF!</definedName>
    <definedName name="SANTAROSASDC">#REF!</definedName>
    <definedName name="SCOE">#REF!</definedName>
    <definedName name="SCOE50">#REF!</definedName>
    <definedName name="SCOEFee">#REF!</definedName>
    <definedName name="SCOEG">#REF!</definedName>
    <definedName name="SELPA">#REF!</definedName>
    <definedName name="SELPAFee">#REF!</definedName>
    <definedName name="SHAREDSDC">#REF!</definedName>
    <definedName name="SHESY">#REF!</definedName>
    <definedName name="SHESY2">#REF!</definedName>
    <definedName name="SHESY3">#REF!</definedName>
    <definedName name="totdays">#REF!</definedName>
    <definedName name="totmiles">#REF!</definedName>
    <definedName name="Unfunded">#REF!</definedName>
    <definedName name="UnfundedF">#REF!</definedName>
    <definedName name="WORest">#REF!</definedName>
    <definedName name="WRest">#REF!</definedName>
    <definedName name="YES">#REF!</definedName>
  </definedNames>
  <calcPr calcId="191028"/>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D62" i="1" l="1"/>
  <c r="F56" i="1" l="1"/>
  <c r="E56" i="1"/>
  <c r="F49" i="1"/>
  <c r="E49" i="1"/>
  <c r="F62" i="1" l="1"/>
  <c r="E62" i="1"/>
  <c r="C61" i="1"/>
  <c r="F43" i="1"/>
  <c r="E43" i="1"/>
  <c r="C42" i="1"/>
  <c r="F36" i="1"/>
  <c r="E36" i="1"/>
  <c r="F35" i="1"/>
  <c r="E35" i="1"/>
  <c r="F34" i="1"/>
  <c r="E34" i="1"/>
  <c r="F33" i="1"/>
  <c r="E33" i="1"/>
  <c r="F32" i="1"/>
  <c r="E32" i="1"/>
  <c r="C31" i="1"/>
  <c r="D27" i="1"/>
  <c r="D31" i="1" s="1"/>
  <c r="D37" i="1" s="1"/>
  <c r="D42" i="1" s="1"/>
  <c r="F26" i="1"/>
  <c r="E26" i="1"/>
  <c r="F25" i="1"/>
  <c r="E25" i="1"/>
  <c r="E27" i="1" l="1"/>
  <c r="F27" i="1"/>
  <c r="D44" i="1"/>
  <c r="D48" i="1" s="1"/>
  <c r="E42" i="1"/>
  <c r="E44" i="1" s="1"/>
  <c r="F42" i="1"/>
  <c r="F44" i="1" s="1"/>
  <c r="E31" i="1"/>
  <c r="E37" i="1" s="1"/>
  <c r="F31" i="1"/>
  <c r="F37" i="1" s="1"/>
  <c r="E48" i="1" l="1"/>
  <c r="E50" i="1" s="1"/>
  <c r="D50" i="1"/>
  <c r="D55" i="1" s="1"/>
  <c r="D57" i="1" s="1"/>
  <c r="D61" i="1" s="1"/>
  <c r="D63" i="1" s="1"/>
  <c r="F48" i="1"/>
  <c r="F50" i="1" s="1"/>
  <c r="F55" i="1" l="1"/>
  <c r="F57" i="1" s="1"/>
  <c r="F61" i="1" s="1"/>
  <c r="F63" i="1" s="1"/>
  <c r="F64" i="1" s="1"/>
  <c r="E55" i="1"/>
  <c r="E57" i="1" s="1"/>
  <c r="E61" i="1" s="1"/>
  <c r="E63" i="1" s="1"/>
  <c r="E64" i="1" s="1"/>
</calcChain>
</file>

<file path=xl/sharedStrings.xml><?xml version="1.0" encoding="utf-8"?>
<sst xmlns="http://schemas.openxmlformats.org/spreadsheetml/2006/main" count="118" uniqueCount="85">
  <si>
    <t>[Enter the SELPA's name here.]</t>
  </si>
  <si>
    <t>[Enter the LEA's name here.]</t>
  </si>
  <si>
    <t xml:space="preserve">Excess Cost Calculation </t>
  </si>
  <si>
    <t>School Year/Fiscal Year 2023-24</t>
  </si>
  <si>
    <t>This calculation determines the excess costs of the provision of special education and related services.  
Maintenance-of-Effort (MOE), on the other hand, demonstrates that the LEA has not supplanted local funds with IDEA funds to pay those excess costs.</t>
  </si>
  <si>
    <t xml:space="preserve">Except as otherwise provided, funds provided to an LEA under Part B of the Individuals with Disabilities Education Act (Act) may only be used to pay the excess costs of providing special education and related services to children with disabilities.  Excess costs are those costs for the education of an elementary school or secondary school student with a disability that are in excess of the average annual per student expenditure in an LEA during the school year/fiscal year for an elementary school or secondary school student, as may be appropriate.  Per 34 Code of Federal Regulations (CFR) Section 300.202(b)(2)(i), an LEA meets the excess cost requirement if it has spent at least a minimum average amount for the education of children with disabilities, before using Part B funds. </t>
  </si>
  <si>
    <r>
      <t xml:space="preserve">Section 602(8) of the Act and CFR Section 300.16 require the LEA to compute the minimum average amount for the education of children with disabilities in its elementary schools and for children with disabilities in its secondary schools. Calculations must be made separately for elementary and secondary schools in an LEA.  LEAs </t>
    </r>
    <r>
      <rPr>
        <b/>
        <sz val="10"/>
        <color theme="1"/>
        <rFont val="Arial"/>
        <family val="2"/>
      </rPr>
      <t>may not</t>
    </r>
    <r>
      <rPr>
        <sz val="10"/>
        <color theme="1"/>
        <rFont val="Arial"/>
        <family val="2"/>
      </rPr>
      <t xml:space="preserve"> compute the minimum average amount it must spend on the education of children with disabilities based on a combination of the enrollments in its elementary and secondary schools.</t>
    </r>
  </si>
  <si>
    <r>
      <t>The calculations</t>
    </r>
    <r>
      <rPr>
        <sz val="10"/>
        <color rgb="FFDD0806"/>
        <rFont val="Arial"/>
        <family val="2"/>
      </rPr>
      <t xml:space="preserve"> </t>
    </r>
    <r>
      <rPr>
        <sz val="10"/>
        <color theme="1"/>
        <rFont val="Arial"/>
        <family val="2"/>
      </rPr>
      <t>below demonstrate how to compute the minimum average amount an LEA must spend for the education of each of its elementary and secondary school children with disabilities under section 602(3) of the Act before it may use funds under Part B of the Act.</t>
    </r>
  </si>
  <si>
    <t xml:space="preserve">There are no Federal rules on how to define elementary from secondary within an LEA.  CDE's direction is to split elementary from secondary based on certificated full time equivalent (FTE) personnel.  To do this, the LEA should count the number of certificated FTE assigned as elementary and the number of certificated FTE personnel assigned as secondary and pro-rate expenditures proportionately.  If the FTE personnel serves in a LEA-wide capacity, pro-rate them in a reasonable manner.  LEAs should maintain documentation of the method chosen to separate elementary from secondary for this local definition. </t>
  </si>
  <si>
    <t>For the year ending June 30, 2024, LEAs must submit the Excess Cost Calculation Excel Workbook to their Special Education Local Plan Area (SELPA) with the signature of the Special Education Director and the Chief Business Officer, or their designees, on or before September 15, 2024.  SELPAs must submit reports electronically to the CDE prior to November 15, 2024.  The email for submission of electronic copies of the Excess Cost Calculation Excel Workbook is spedfiscalprogrpts@cde.ca.gov.  Also, the CDE requests the SELPA's name is in the subject line of the email (i.e. "2023-24 Excess Cost Calculation for Flintstone County SELPA").</t>
  </si>
  <si>
    <t>All Fiscal and Student Data is for the 2023-24 school year/fiscal year</t>
  </si>
  <si>
    <t>Local Definition</t>
  </si>
  <si>
    <t xml:space="preserve">*Note: Item 2 should exclude the following one-time Federal COVID-19 related funding such as GEER and ESSER from this report. 
These resources include, by may not be limited to, the following: RS 3210, 3212, 3213, 3214, 3215, 3216, 3217, 3218, and 3219. </t>
  </si>
  <si>
    <t>% Elementary</t>
  </si>
  <si>
    <t>% Secondary</t>
  </si>
  <si>
    <t>Enter all certificated staff FTE %s, both general education and special education</t>
  </si>
  <si>
    <t xml:space="preserve">Section A.  Determine the total expenditures from all Federal, State, and local operating funds in the school year/fiscal year. </t>
  </si>
  <si>
    <t>Total Amount</t>
  </si>
  <si>
    <t>Elementary Amount</t>
  </si>
  <si>
    <t>Secondary Amount</t>
  </si>
  <si>
    <t>Item 1</t>
  </si>
  <si>
    <t>State and Local Expenditures:  FD 01-07, 09, 13, 61, 62; RS 0000-2999 &amp; 6000-9999; OB 1000-7999</t>
  </si>
  <si>
    <t>Item 2</t>
  </si>
  <si>
    <t>Federal Expenditures:  FD 01-07, 09, 13, 61, 62; RS 3000-5999 (excluding preschool RS 3308, 3315, 3345, &amp; coordinated early intervening services RS 3307, 3309, 3312, 3318, &amp; state portion of resource 3385 IDEA Early Intervention Grants); OB 1000-7999*</t>
  </si>
  <si>
    <t>Item 3</t>
  </si>
  <si>
    <t>Total Expenditures</t>
  </si>
  <si>
    <t xml:space="preserve"> </t>
  </si>
  <si>
    <t>Section B.  Subtract the supplemental expenditures from the total expenditures calculated in Section A above.</t>
  </si>
  <si>
    <t>Item 4</t>
  </si>
  <si>
    <t>Item 5</t>
  </si>
  <si>
    <t>IDEA, Part B Expenditures:  FD 01-07, 09, 13, 61, 62; RS 3305, 3306, 3310, 3311, 3327, 3386; OB 1000-7999</t>
  </si>
  <si>
    <t>Item 6</t>
  </si>
  <si>
    <t>ESEA, Title I, Part A Expenditures:  FD 01-07, 09, 13, 61, 62; RS 3010, 3177, 3185; OB 1000-7999</t>
  </si>
  <si>
    <t>Item 7</t>
  </si>
  <si>
    <t>ESEA, Title III, Parts A &amp; B Expenditures:  FD 01-07, 09, 13, 61, 62; RS 4201-4204; OB 1000-7999</t>
  </si>
  <si>
    <t>Item 8</t>
  </si>
  <si>
    <t>State &amp; Local Expenditures for Children with Disabilities:  FD 01-07, 09, 13, 61, 62; RS 0000-2999 &amp; 6000-9999; 
GL 5xxx (excluding 5710 &amp; 5730 for preschool &amp; infants); OB 1000-7999</t>
  </si>
  <si>
    <t>Item 9</t>
  </si>
  <si>
    <t>State &amp; Local Expenditures for ESEA, Title I, Part A &amp; Title III, Parts A &amp; B:  OB 8980 state and local general fund contributions from unrestricted revenues for the above programs (Items 6-7). If none, enter “0”.</t>
  </si>
  <si>
    <t>Item 10</t>
  </si>
  <si>
    <t>Total Expenditures less supplemental expenditures</t>
  </si>
  <si>
    <t>Section C.  Deduct capital outlay and debt service for resources not listed in Section B above.</t>
  </si>
  <si>
    <t>Item 11</t>
  </si>
  <si>
    <t>Item 12</t>
  </si>
  <si>
    <t xml:space="preserve">Capital Outlay and Debt:  FD 01-07, 09, 13, 61, 62; OB 6xxx &amp;/or OB 7438 &amp;/or OB 7439 &amp;/or FN 8500 </t>
  </si>
  <si>
    <t>Item 13</t>
  </si>
  <si>
    <t>Total Expenditures less Capital Outlay &amp; Debt</t>
  </si>
  <si>
    <t xml:space="preserve">Section D.  Determine the average annual expenditure per student by dividing the average number of students enrolled in the school of the agency during the school year/fiscal year (including children with disabilities) into the amount computed under the above paragraph. The amount obtained through this computation is the minimum amount the LEA must spend (on the average) for the education of each of its children with disabilities "before" Part B funds may be used. </t>
  </si>
  <si>
    <t>Item 14</t>
  </si>
  <si>
    <t>Total amount for average calculation</t>
  </si>
  <si>
    <t>Item 15</t>
  </si>
  <si>
    <r>
      <t xml:space="preserve">Number of </t>
    </r>
    <r>
      <rPr>
        <b/>
        <sz val="10"/>
        <rFont val="Arial"/>
        <family val="2"/>
      </rPr>
      <t>all students</t>
    </r>
    <r>
      <rPr>
        <sz val="10"/>
        <rFont val="Arial"/>
        <family val="2"/>
      </rPr>
      <t xml:space="preserve"> enrolled in school year/fiscal year:  All students include both general education and special education.</t>
    </r>
  </si>
  <si>
    <t>Item 16</t>
  </si>
  <si>
    <t>Average annual expenditure per student</t>
  </si>
  <si>
    <t>Section E.  Determine the total minimum amount of funds the LEA must spend for the education of its children with disabilities in the LEA.  The LEA must multiply the number of children with disabilities in the LEA during the school year/fiscal year times the average annual per student expenditure obtained in Section D above.  Funds under Part B of the Act can only be used for excess costs over and above this minimum.</t>
  </si>
  <si>
    <t>Note:  Item 18 below requires the LEA to calculate the amount of time each student is in special education. The CALPADS field 14.34 General Education Percentage Range reports the range of time in general education, which cannot be used for this calculation.  Use data within your Special Education Data System (SEDS), which likely has the actual percentage in general education to calculate the FTE.  Refer to the tab labeled "Calculating FTE" for an instructional guide.</t>
  </si>
  <si>
    <t>Item 17</t>
  </si>
  <si>
    <t>Item 18</t>
  </si>
  <si>
    <r>
      <t xml:space="preserve">Number of full-time special education student equivalents (FTE of time spent in special education classes) 
</t>
    </r>
    <r>
      <rPr>
        <b/>
        <sz val="10"/>
        <rFont val="Arial"/>
        <family val="2"/>
      </rPr>
      <t>excluding preschool and infants</t>
    </r>
  </si>
  <si>
    <t>Item 19</t>
  </si>
  <si>
    <t>TOTAL MINIMUM AMOUNT THAT MUST BE SPENT BEFORE USING PART B FUNDS (Excess Cost)</t>
  </si>
  <si>
    <t>Section F.  Finally, determine how much was spent in the school year/fiscal year 2023-24 on LEA children with disabilities and verify this amount is equal to or exceeds the amount calculated in Section E above</t>
  </si>
  <si>
    <t xml:space="preserve">Item 20 </t>
  </si>
  <si>
    <t>Item 21</t>
  </si>
  <si>
    <t>State &amp; Local Funds Spent for Children with Disabilities:  FD 01-07, 09, 13, 61, 62; RS 0000-2999 &amp; 6000-9999; 
GL 5xxx (excluding 5710 &amp; 5730 for preschool &amp; infants); OB 1000-7999 [Note: This is the same as Item 8.]</t>
  </si>
  <si>
    <t>Item 22</t>
  </si>
  <si>
    <t>Amount LEA spent on children with disabilities in excess of requirement.  Item 22 should be positive.  If it is negative, then the LEA has not met the excess cost requirement and may not use any of their Federal IDEA Part B funds.</t>
  </si>
  <si>
    <t>Special Education Director or Designee</t>
  </si>
  <si>
    <t>Chief Business Officer or Designee</t>
  </si>
  <si>
    <t>Click on the Column Next to the Grant Total Column.  Label it FTE Calculation</t>
  </si>
  <si>
    <t xml:space="preserve">Select the first cell under the FTE label. This cell represents students who are participating in general education 0% of the time. </t>
  </si>
  <si>
    <t>Copy the following formula into the cell N5:  =((100-A5)*GETPIVOTDATA("SSID",$A$3,"GeneralEducationParticipation",A5))/100</t>
  </si>
  <si>
    <t xml:space="preserve">Copy the formula from the top cell and paste it in all other cells in the column to capture general education participation from 1 through 100.  </t>
  </si>
  <si>
    <t>Paste the copied formula to all other rows representing percent participation in general education from 1 - 100</t>
  </si>
  <si>
    <t>You may need to click on the first Paste Option showing the clip board with the box.</t>
  </si>
  <si>
    <t>Blank general education participation percentage should not be captured in the FTE calculation. To correct, update CALPADS to reflect correct %.</t>
  </si>
  <si>
    <t>Select the cell next to the grand total on the BOTTOM of your Pivot table.</t>
  </si>
  <si>
    <t xml:space="preserve">In this cell you will add a SUM formula.  A Sum formula adds together all cells with data from the  column.  </t>
  </si>
  <si>
    <t xml:space="preserve">Use the format:  =SUM(LetterNumber of top cell:LetterNumber of last cell)  </t>
  </si>
  <si>
    <t>This example uses =SUM(Q5:Q105). You may have more or less rows or columns, so check the cell numbers carefully.</t>
  </si>
  <si>
    <t xml:space="preserve">Deselect infant and Preschool grade levels from the report. </t>
  </si>
  <si>
    <t>Resulting Pivot Table.  Remember to remove PreK from either the CALPADS run, or remove the PreK grade level by editing the GradeLevel field.</t>
  </si>
  <si>
    <t>Sum Formula goes in this cell, next to the grand total</t>
  </si>
  <si>
    <t>This number is the FTE number for line 56 on the Excess Cost Worksheet.</t>
  </si>
  <si>
    <t>It should look like the below data set, with 1 FTE for students participating at 0% and down to 0 FTE for any student participating at 100%</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</si>
</sst>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
    <numFmt numFmtId="44" formatCode="_(&quot;$&quot;* #,##0.00_);_(&quot;$&quot;* \(#,##0.00\);_(&quot;$&quot;* &quot;-&quot;??_);_(@_)"/>
  </numFmts>
  <fonts count="16" x14ac:knownFonts="1">
    <font>
      <sz val="11"/>
      <color theme="1"/>
      <name val="Calibri"/>
    </font>
    <font>
      <sz val="11"/>
      <color theme="1"/>
      <name val="Calibri"/>
      <family val="2"/>
      <scheme val="minor"/>
    </font>
    <font>
      <sz val="11"/>
      <color theme="1"/>
      <name val="Arial"/>
      <family val="2"/>
    </font>
    <font>
      <b/>
      <sz val="12"/>
      <color theme="1"/>
      <name val="Arial"/>
      <family val="2"/>
    </font>
    <font>
      <sz val="10"/>
      <color theme="1"/>
      <name val="Arial"/>
      <family val="2"/>
    </font>
    <font>
      <b/>
      <sz val="10"/>
      <color theme="1"/>
      <name val="Arial"/>
      <family val="2"/>
    </font>
    <font>
      <sz val="10"/>
      <color rgb="FFDD0806"/>
      <name val="Arial"/>
      <family val="2"/>
    </font>
    <font>
      <sz val="10"/>
      <name val="Arial"/>
      <family val="2"/>
    </font>
    <font>
      <sz val="11"/>
      <name val="Arial"/>
      <family val="2"/>
    </font>
    <font>
      <b/>
      <sz val="10"/>
      <name val="Arial"/>
      <family val="2"/>
    </font>
    <font>
      <sz val="12"/>
      <color theme="1"/>
      <name val="Arial"/>
      <family val="2"/>
    </font>
    <font>
      <sz val="11"/>
      <color theme="0"/>
      <name val="Arial"/>
      <family val="2"/>
    </font>
    <font>
      <i/>
      <sz val="10"/>
      <color theme="1"/>
      <name val="Arial"/>
      <family val="2"/>
    </font>
    <font>
      <sz val="11"/>
      <color rgb="FFFF0000"/>
      <name val="Arial"/>
      <family val="2"/>
    </font>
    <font>
      <sz val="16"/>
      <color theme="1"/>
      <name val="Calibri"/>
      <family val="2"/>
    </font>
    <font>
      <b/>
      <sz val="16"/>
      <color theme="1"/>
      <name val="Calibri"/>
      <family val="2"/>
    </font>
  </fonts>
  <fills count="4">
    <fill>
      <patternFill patternType="none"/>
    </fill>
    <fill>
      <patternFill patternType="gray125"/>
    </fill>
    <fill>
      <patternFill patternType="solid">
        <fgColor rgb="FF1FB714"/>
        <bgColor rgb="FF1FB714"/>
      </patternFill>
    </fill>
    <fill>
      <patternFill patternType="solid">
        <fgColor theme="9" tint="0.79998168889431442"/>
        <bgColor indexed="64"/>
      </patternFill>
    </fill>
  </fills>
  <borders count="9">
    <border>
      <left/>
      <right/>
      <top/>
      <bottom/>
      <diagonal/>
    </border>
    <border>
      <left/>
      <right/>
      <top/>
      <bottom/>
      <diagonal/>
    </border>
    <border>
      <left/>
      <right/>
      <top/>
      <bottom style="thin">
        <color rgb="FF000000"/>
      </bottom>
      <diagonal/>
    </border>
    <border>
      <left style="thin">
        <color rgb="FF000000"/>
      </left>
      <right style="thin">
        <color rgb="FF000000"/>
      </right>
      <top style="thin">
        <color rgb="FF000000"/>
      </top>
      <bottom style="thin">
        <color rgb="FF000000"/>
      </bottom>
      <diagonal/>
    </border>
    <border>
      <left/>
      <right/>
      <top style="thin">
        <color rgb="FF000000"/>
      </top>
      <bottom style="double">
        <color rgb="FF000000"/>
      </bottom>
      <diagonal/>
    </border>
    <border>
      <left style="thin">
        <color indexed="64"/>
      </left>
      <right style="thin">
        <color indexed="64"/>
      </right>
      <top style="thin">
        <color indexed="64"/>
      </top>
      <bottom style="thin">
        <color indexed="64"/>
      </bottom>
      <diagonal/>
    </border>
    <border>
      <left/>
      <right/>
      <top/>
      <bottom style="double">
        <color rgb="FF000000"/>
      </bottom>
      <diagonal/>
    </border>
    <border>
      <left/>
      <right/>
      <top/>
      <bottom style="medium">
        <color indexed="64"/>
      </bottom>
      <diagonal/>
    </border>
    <border>
      <left style="thin">
        <color rgb="FF000000"/>
      </left>
      <right/>
      <top/>
      <bottom style="thin">
        <color rgb="FF000000"/>
      </bottom>
      <diagonal/>
    </border>
  </borders>
  <cellStyleXfs count="2">
    <xf numFmtId="0" fontId="0" fillId="0" borderId="0"/>
    <xf numFmtId="0" fontId="1" fillId="0" borderId="1"/>
  </cellStyleXfs>
  <cellXfs count="64">
    <xf numFmtId="0" fontId="0" fillId="0" borderId="0" xfId="0"/>
    <xf numFmtId="0" fontId="2" fillId="0" borderId="0" xfId="0" applyFont="1"/>
    <xf numFmtId="0" fontId="4" fillId="0" borderId="0" xfId="0" applyFont="1"/>
    <xf numFmtId="0" fontId="4" fillId="0" borderId="0" xfId="0" applyFont="1" applyAlignment="1">
      <alignment wrapText="1"/>
    </xf>
    <xf numFmtId="0" fontId="2" fillId="0" borderId="0" xfId="0" applyFont="1" applyAlignment="1">
      <alignment horizontal="left" vertical="top"/>
    </xf>
    <xf numFmtId="0" fontId="3" fillId="0" borderId="0" xfId="0" applyFont="1"/>
    <xf numFmtId="0" fontId="7" fillId="0" borderId="0" xfId="0" applyFont="1"/>
    <xf numFmtId="0" fontId="9" fillId="0" borderId="0" xfId="0" applyFont="1"/>
    <xf numFmtId="0" fontId="7" fillId="0" borderId="0" xfId="0" applyFont="1" applyAlignment="1">
      <alignment horizontal="left"/>
    </xf>
    <xf numFmtId="0" fontId="7" fillId="0" borderId="0" xfId="0" applyFont="1" applyAlignment="1">
      <alignment horizontal="left" vertical="center"/>
    </xf>
    <xf numFmtId="0" fontId="8" fillId="0" borderId="0" xfId="0" applyFont="1" applyAlignment="1">
      <alignment horizontal="left" vertical="top"/>
    </xf>
    <xf numFmtId="0" fontId="7" fillId="0" borderId="0" xfId="0" applyFont="1" applyAlignment="1">
      <alignment horizontal="left" vertical="center" wrapText="1"/>
    </xf>
    <xf numFmtId="0" fontId="7" fillId="0" borderId="1" xfId="0" applyFont="1" applyBorder="1" applyAlignment="1">
      <alignment horizontal="left" vertical="center" wrapText="1"/>
    </xf>
    <xf numFmtId="0" fontId="7" fillId="0" borderId="1" xfId="0" applyFont="1" applyBorder="1" applyAlignment="1">
      <alignment vertical="center" wrapText="1"/>
    </xf>
    <xf numFmtId="0" fontId="4" fillId="0" borderId="1" xfId="0" applyFont="1" applyBorder="1" applyAlignment="1">
      <alignment wrapText="1"/>
    </xf>
    <xf numFmtId="39" fontId="7" fillId="3" borderId="5" xfId="0" applyNumberFormat="1" applyFont="1" applyFill="1" applyBorder="1" applyAlignment="1">
      <alignment vertical="center"/>
    </xf>
    <xf numFmtId="0" fontId="8" fillId="0" borderId="0" xfId="0" applyFont="1" applyAlignment="1">
      <alignment horizontal="right"/>
    </xf>
    <xf numFmtId="44" fontId="7" fillId="3" borderId="3" xfId="0" applyNumberFormat="1" applyFont="1" applyFill="1" applyBorder="1"/>
    <xf numFmtId="44" fontId="7" fillId="3" borderId="3" xfId="0" applyNumberFormat="1" applyFont="1" applyFill="1" applyBorder="1" applyAlignment="1">
      <alignment vertical="center"/>
    </xf>
    <xf numFmtId="44" fontId="7" fillId="0" borderId="4" xfId="0" applyNumberFormat="1" applyFont="1" applyBorder="1"/>
    <xf numFmtId="44" fontId="7" fillId="0" borderId="0" xfId="0" applyNumberFormat="1" applyFont="1"/>
    <xf numFmtId="44" fontId="7" fillId="0" borderId="0" xfId="0" applyNumberFormat="1" applyFont="1" applyAlignment="1">
      <alignment wrapText="1"/>
    </xf>
    <xf numFmtId="44" fontId="7" fillId="0" borderId="0" xfId="0" applyNumberFormat="1" applyFont="1" applyAlignment="1">
      <alignment vertical="top" wrapText="1"/>
    </xf>
    <xf numFmtId="44" fontId="7" fillId="0" borderId="6" xfId="0" applyNumberFormat="1" applyFont="1" applyBorder="1"/>
    <xf numFmtId="44" fontId="9" fillId="0" borderId="4" xfId="0" applyNumberFormat="1" applyFont="1" applyBorder="1"/>
    <xf numFmtId="38" fontId="7" fillId="3" borderId="3" xfId="0" applyNumberFormat="1" applyFont="1" applyFill="1" applyBorder="1"/>
    <xf numFmtId="44" fontId="7" fillId="0" borderId="0" xfId="0" applyNumberFormat="1" applyFont="1" applyAlignment="1">
      <alignment vertical="center"/>
    </xf>
    <xf numFmtId="44" fontId="7" fillId="0" borderId="0" xfId="0" applyNumberFormat="1" applyFont="1" applyAlignment="1">
      <alignment horizontal="left" vertical="top"/>
    </xf>
    <xf numFmtId="40" fontId="7" fillId="0" borderId="0" xfId="0" applyNumberFormat="1" applyFont="1" applyAlignment="1">
      <alignment vertical="center"/>
    </xf>
    <xf numFmtId="38" fontId="7" fillId="0" borderId="8" xfId="0" applyNumberFormat="1" applyFont="1" applyBorder="1"/>
    <xf numFmtId="38" fontId="7" fillId="0" borderId="2" xfId="0" applyNumberFormat="1" applyFont="1" applyBorder="1"/>
    <xf numFmtId="0" fontId="10" fillId="0" borderId="0" xfId="0" applyFont="1" applyAlignment="1">
      <alignment horizontal="center"/>
    </xf>
    <xf numFmtId="0" fontId="4" fillId="0" borderId="1" xfId="0" applyFont="1" applyBorder="1" applyAlignment="1">
      <alignment horizontal="center" wrapText="1"/>
    </xf>
    <xf numFmtId="10" fontId="4" fillId="3" borderId="5" xfId="0" applyNumberFormat="1" applyFont="1" applyFill="1" applyBorder="1" applyAlignment="1">
      <alignment horizontal="center"/>
    </xf>
    <xf numFmtId="0" fontId="13" fillId="0" borderId="0" xfId="0" applyFont="1"/>
    <xf numFmtId="44" fontId="7" fillId="0" borderId="2" xfId="0" applyNumberFormat="1" applyFont="1" applyBorder="1" applyAlignment="1">
      <alignment vertical="center"/>
    </xf>
    <xf numFmtId="0" fontId="2" fillId="0" borderId="7" xfId="0" applyFont="1" applyBorder="1"/>
    <xf numFmtId="0" fontId="2" fillId="0" borderId="0" xfId="0" applyFont="1" applyAlignment="1">
      <alignment vertical="top" wrapText="1"/>
    </xf>
    <xf numFmtId="0" fontId="4" fillId="0" borderId="0" xfId="0" applyFont="1" applyAlignment="1">
      <alignment horizontal="center"/>
    </xf>
    <xf numFmtId="0" fontId="7" fillId="0" borderId="7" xfId="0" applyFont="1" applyBorder="1"/>
    <xf numFmtId="0" fontId="14" fillId="0" borderId="0" xfId="0" applyFont="1"/>
    <xf numFmtId="0" fontId="15" fillId="0" borderId="0" xfId="0" applyFont="1"/>
    <xf numFmtId="0" fontId="4" fillId="0" borderId="7" xfId="0" applyFont="1" applyBorder="1" applyAlignment="1">
      <alignment horizontal="center" vertical="top" wrapText="1"/>
    </xf>
    <xf numFmtId="0" fontId="2" fillId="0" borderId="7" xfId="0" applyFont="1" applyBorder="1"/>
    <xf numFmtId="0" fontId="10" fillId="0" borderId="0" xfId="0" applyFont="1" applyAlignment="1">
      <alignment horizontal="center"/>
    </xf>
    <xf numFmtId="0" fontId="10" fillId="0" borderId="0" xfId="0" applyFont="1" applyAlignment="1">
      <alignment horizontal="center" wrapText="1"/>
    </xf>
    <xf numFmtId="0" fontId="4" fillId="0" borderId="0" xfId="0" applyFont="1" applyAlignment="1">
      <alignment horizontal="center" vertical="top" wrapText="1"/>
    </xf>
    <xf numFmtId="0" fontId="2" fillId="0" borderId="0" xfId="0" applyFont="1"/>
    <xf numFmtId="0" fontId="12" fillId="0" borderId="0" xfId="0" applyFont="1" applyAlignment="1">
      <alignment horizontal="center" wrapText="1"/>
    </xf>
    <xf numFmtId="0" fontId="7" fillId="0" borderId="0" xfId="0" applyFont="1" applyAlignment="1">
      <alignment vertical="top" wrapText="1"/>
    </xf>
    <xf numFmtId="0" fontId="2" fillId="0" borderId="0" xfId="0" applyFont="1" applyAlignment="1">
      <alignment vertical="top" wrapText="1"/>
    </xf>
    <xf numFmtId="0" fontId="7" fillId="0" borderId="0" xfId="0" applyFont="1" applyAlignment="1">
      <alignment horizontal="left" wrapText="1"/>
    </xf>
    <xf numFmtId="0" fontId="8" fillId="0" borderId="0" xfId="0" applyFont="1"/>
    <xf numFmtId="0" fontId="7" fillId="0" borderId="0" xfId="0" applyFont="1" applyAlignment="1">
      <alignment horizontal="left" vertical="top" wrapText="1"/>
    </xf>
    <xf numFmtId="0" fontId="10" fillId="3" borderId="0" xfId="0" applyFont="1" applyFill="1" applyAlignment="1">
      <alignment horizontal="center"/>
    </xf>
    <xf numFmtId="0" fontId="2" fillId="0" borderId="0" xfId="0" applyFont="1" applyAlignment="1">
      <alignment horizontal="center"/>
    </xf>
    <xf numFmtId="0" fontId="7" fillId="0" borderId="1" xfId="0" applyFont="1" applyBorder="1" applyAlignment="1">
      <alignment horizontal="left" vertical="top" wrapText="1"/>
    </xf>
    <xf numFmtId="0" fontId="2" fillId="0" borderId="1" xfId="0" applyFont="1" applyBorder="1" applyAlignment="1">
      <alignment horizontal="left" vertical="top" wrapText="1"/>
    </xf>
    <xf numFmtId="0" fontId="4" fillId="0" borderId="0" xfId="0" applyFont="1" applyAlignment="1">
      <alignment vertical="top" wrapText="1"/>
    </xf>
    <xf numFmtId="0" fontId="4" fillId="0" borderId="0" xfId="0" applyFont="1" applyAlignment="1">
      <alignment horizontal="left" vertical="top" wrapText="1"/>
    </xf>
    <xf numFmtId="0" fontId="11" fillId="2" borderId="1" xfId="0" applyFont="1" applyFill="1" applyBorder="1" applyAlignment="1">
      <alignment horizontal="center" vertical="center" wrapText="1"/>
    </xf>
    <xf numFmtId="0" fontId="11" fillId="0" borderId="1" xfId="0" applyFont="1" applyBorder="1" applyAlignment="1">
      <alignment vertical="center"/>
    </xf>
    <xf numFmtId="0" fontId="2" fillId="0" borderId="1" xfId="0" applyFont="1" applyBorder="1" applyAlignment="1">
      <alignment horizontal="center"/>
    </xf>
    <xf numFmtId="0" fontId="8" fillId="0" borderId="1" xfId="0" applyFont="1" applyBorder="1"/>
  </cellXfs>
  <cellStyles count="2">
    <cellStyle name="Normal" xfId="0" builtinId="0"/>
    <cellStyle name="Normal 2" xfId="1" xr:uid="{4E3B00AF-0AED-42CA-BE45-1E374A92FCDE}"/>
  </cellStyles>
  <dxfs count="2">
    <dxf>
      <font>
        <color rgb="FF00B050"/>
      </font>
    </dxf>
    <dxf>
      <font>
        <color rgb="FFFF0000"/>
      </font>
    </dxf>
  </dxfs>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3"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calcChain" Target="calcChain.xml"/><Relationship Id="rId5" Type="http://schemas.openxmlformats.org/officeDocument/2006/relationships/sharedStrings" Target="sharedStrings.xml"/><Relationship Id="rId4" Type="http://schemas.openxmlformats.org/officeDocument/2006/relationships/styles" Target="styles.xml"/></Relationships>
</file>

<file path=xl/drawings/_rels/drawing1.xml.rels><?xml version="1.0" encoding="UTF-8" standalone="yes"?>
<Relationships xmlns="http://schemas.openxmlformats.org/package/2006/relationships"><Relationship Id="rId8" Type="http://schemas.openxmlformats.org/officeDocument/2006/relationships/image" Target="../media/image8.png"/><Relationship Id="rId13" Type="http://schemas.openxmlformats.org/officeDocument/2006/relationships/image" Target="../media/image13.png"/><Relationship Id="rId3" Type="http://schemas.openxmlformats.org/officeDocument/2006/relationships/image" Target="../media/image3.png"/><Relationship Id="rId7" Type="http://schemas.openxmlformats.org/officeDocument/2006/relationships/image" Target="../media/image7.png"/><Relationship Id="rId12" Type="http://schemas.openxmlformats.org/officeDocument/2006/relationships/image" Target="../media/image12.png"/><Relationship Id="rId17" Type="http://schemas.openxmlformats.org/officeDocument/2006/relationships/image" Target="../media/image17.png"/><Relationship Id="rId2" Type="http://schemas.openxmlformats.org/officeDocument/2006/relationships/image" Target="../media/image2.png"/><Relationship Id="rId16" Type="http://schemas.openxmlformats.org/officeDocument/2006/relationships/image" Target="../media/image16.png"/><Relationship Id="rId1" Type="http://schemas.openxmlformats.org/officeDocument/2006/relationships/image" Target="../media/image1.png"/><Relationship Id="rId6" Type="http://schemas.openxmlformats.org/officeDocument/2006/relationships/image" Target="../media/image6.png"/><Relationship Id="rId11" Type="http://schemas.openxmlformats.org/officeDocument/2006/relationships/image" Target="../media/image11.png"/><Relationship Id="rId5" Type="http://schemas.openxmlformats.org/officeDocument/2006/relationships/image" Target="../media/image5.png"/><Relationship Id="rId15" Type="http://schemas.openxmlformats.org/officeDocument/2006/relationships/image" Target="../media/image15.png"/><Relationship Id="rId10" Type="http://schemas.openxmlformats.org/officeDocument/2006/relationships/image" Target="../media/image10.png"/><Relationship Id="rId4" Type="http://schemas.openxmlformats.org/officeDocument/2006/relationships/image" Target="../media/image4.png"/><Relationship Id="rId9" Type="http://schemas.openxmlformats.org/officeDocument/2006/relationships/image" Target="../media/image9.png"/><Relationship Id="rId14" Type="http://schemas.openxmlformats.org/officeDocument/2006/relationships/image" Target="../media/image14.png"/></Relationships>
</file>

<file path=xl/drawings/drawing1.xml><?xml version="1.0" encoding="utf-8"?>
<xdr:wsDr xmlns:xdr="http://schemas.openxmlformats.org/drawingml/2006/spreadsheetDrawing" xmlns:a="http://schemas.openxmlformats.org/drawingml/2006/main">
  <xdr:twoCellAnchor editAs="oneCell">
    <xdr:from>
      <xdr:col>0</xdr:col>
      <xdr:colOff>22146</xdr:colOff>
      <xdr:row>197</xdr:row>
      <xdr:rowOff>182801</xdr:rowOff>
    </xdr:from>
    <xdr:to>
      <xdr:col>14</xdr:col>
      <xdr:colOff>13492</xdr:colOff>
      <xdr:row>211</xdr:row>
      <xdr:rowOff>190501</xdr:rowOff>
    </xdr:to>
    <xdr:pic>
      <xdr:nvPicPr>
        <xdr:cNvPr id="57" name="Picture 56">
          <a:extLst>
            <a:ext uri="{FF2B5EF4-FFF2-40B4-BE49-F238E27FC236}">
              <a16:creationId xmlns:a16="http://schemas.microsoft.com/office/drawing/2014/main" id="{AE26261F-7F62-DF87-F27F-257FFCF25ADC}"/>
            </a:ext>
          </a:extLst>
        </xdr:cNvPr>
        <xdr:cNvPicPr>
          <a:picLocks noChangeAspect="1"/>
        </xdr:cNvPicPr>
      </xdr:nvPicPr>
      <xdr:blipFill>
        <a:blip xmlns:r="http://schemas.openxmlformats.org/officeDocument/2006/relationships" r:embed="rId1"/>
        <a:stretch>
          <a:fillRect/>
        </a:stretch>
      </xdr:blipFill>
      <xdr:spPr>
        <a:xfrm>
          <a:off x="22146" y="53348176"/>
          <a:ext cx="8547971" cy="3785950"/>
        </a:xfrm>
        <a:prstGeom prst="rect">
          <a:avLst/>
        </a:prstGeom>
      </xdr:spPr>
    </xdr:pic>
    <xdr:clientData/>
  </xdr:twoCellAnchor>
  <xdr:twoCellAnchor editAs="oneCell">
    <xdr:from>
      <xdr:col>8</xdr:col>
      <xdr:colOff>359092</xdr:colOff>
      <xdr:row>27</xdr:row>
      <xdr:rowOff>145640</xdr:rowOff>
    </xdr:from>
    <xdr:to>
      <xdr:col>13</xdr:col>
      <xdr:colOff>459502</xdr:colOff>
      <xdr:row>36</xdr:row>
      <xdr:rowOff>206772</xdr:rowOff>
    </xdr:to>
    <xdr:pic>
      <xdr:nvPicPr>
        <xdr:cNvPr id="14" name="Picture 13">
          <a:extLst>
            <a:ext uri="{FF2B5EF4-FFF2-40B4-BE49-F238E27FC236}">
              <a16:creationId xmlns:a16="http://schemas.microsoft.com/office/drawing/2014/main" id="{A9D57782-C701-8FC7-0559-FCA519BC93AE}"/>
            </a:ext>
          </a:extLst>
        </xdr:cNvPr>
        <xdr:cNvPicPr>
          <a:picLocks noChangeAspect="1"/>
        </xdr:cNvPicPr>
      </xdr:nvPicPr>
      <xdr:blipFill>
        <a:blip xmlns:r="http://schemas.openxmlformats.org/officeDocument/2006/relationships" r:embed="rId2"/>
        <a:stretch>
          <a:fillRect/>
        </a:stretch>
      </xdr:blipFill>
      <xdr:spPr>
        <a:xfrm>
          <a:off x="5200967" y="7378687"/>
          <a:ext cx="3126582" cy="2460718"/>
        </a:xfrm>
        <a:prstGeom prst="rect">
          <a:avLst/>
        </a:prstGeom>
      </xdr:spPr>
    </xdr:pic>
    <xdr:clientData/>
  </xdr:twoCellAnchor>
  <xdr:twoCellAnchor editAs="oneCell">
    <xdr:from>
      <xdr:col>0</xdr:col>
      <xdr:colOff>1</xdr:colOff>
      <xdr:row>0</xdr:row>
      <xdr:rowOff>1</xdr:rowOff>
    </xdr:from>
    <xdr:to>
      <xdr:col>12</xdr:col>
      <xdr:colOff>208359</xdr:colOff>
      <xdr:row>14</xdr:row>
      <xdr:rowOff>59836</xdr:rowOff>
    </xdr:to>
    <xdr:pic>
      <xdr:nvPicPr>
        <xdr:cNvPr id="9" name="Picture 8">
          <a:extLst>
            <a:ext uri="{FF2B5EF4-FFF2-40B4-BE49-F238E27FC236}">
              <a16:creationId xmlns:a16="http://schemas.microsoft.com/office/drawing/2014/main" id="{D6C32403-19A9-B77E-2C1C-3ACD6657AAAC}"/>
            </a:ext>
          </a:extLst>
        </xdr:cNvPr>
        <xdr:cNvPicPr>
          <a:picLocks noChangeAspect="1"/>
        </xdr:cNvPicPr>
      </xdr:nvPicPr>
      <xdr:blipFill>
        <a:blip xmlns:r="http://schemas.openxmlformats.org/officeDocument/2006/relationships" r:embed="rId3"/>
        <a:stretch>
          <a:fillRect/>
        </a:stretch>
      </xdr:blipFill>
      <xdr:spPr>
        <a:xfrm>
          <a:off x="1" y="1"/>
          <a:ext cx="7471171" cy="3802684"/>
        </a:xfrm>
        <a:prstGeom prst="rect">
          <a:avLst/>
        </a:prstGeom>
      </xdr:spPr>
    </xdr:pic>
    <xdr:clientData/>
  </xdr:twoCellAnchor>
  <xdr:twoCellAnchor editAs="oneCell">
    <xdr:from>
      <xdr:col>0</xdr:col>
      <xdr:colOff>75565</xdr:colOff>
      <xdr:row>13</xdr:row>
      <xdr:rowOff>206455</xdr:rowOff>
    </xdr:from>
    <xdr:to>
      <xdr:col>12</xdr:col>
      <xdr:colOff>327025</xdr:colOff>
      <xdr:row>25</xdr:row>
      <xdr:rowOff>209264</xdr:rowOff>
    </xdr:to>
    <xdr:pic>
      <xdr:nvPicPr>
        <xdr:cNvPr id="11" name="Picture 10">
          <a:extLst>
            <a:ext uri="{FF2B5EF4-FFF2-40B4-BE49-F238E27FC236}">
              <a16:creationId xmlns:a16="http://schemas.microsoft.com/office/drawing/2014/main" id="{BEA09329-FEF9-926F-2BF6-C682EC421893}"/>
            </a:ext>
          </a:extLst>
        </xdr:cNvPr>
        <xdr:cNvPicPr>
          <a:picLocks noChangeAspect="1"/>
        </xdr:cNvPicPr>
      </xdr:nvPicPr>
      <xdr:blipFill>
        <a:blip xmlns:r="http://schemas.openxmlformats.org/officeDocument/2006/relationships" r:embed="rId4"/>
        <a:stretch>
          <a:fillRect/>
        </a:stretch>
      </xdr:blipFill>
      <xdr:spPr>
        <a:xfrm>
          <a:off x="75565" y="3689033"/>
          <a:ext cx="7510463" cy="3230832"/>
        </a:xfrm>
        <a:prstGeom prst="rect">
          <a:avLst/>
        </a:prstGeom>
      </xdr:spPr>
    </xdr:pic>
    <xdr:clientData/>
  </xdr:twoCellAnchor>
  <xdr:twoCellAnchor editAs="oneCell">
    <xdr:from>
      <xdr:col>0</xdr:col>
      <xdr:colOff>174387</xdr:colOff>
      <xdr:row>26</xdr:row>
      <xdr:rowOff>33975</xdr:rowOff>
    </xdr:from>
    <xdr:to>
      <xdr:col>12</xdr:col>
      <xdr:colOff>174387</xdr:colOff>
      <xdr:row>39</xdr:row>
      <xdr:rowOff>224993</xdr:rowOff>
    </xdr:to>
    <xdr:pic>
      <xdr:nvPicPr>
        <xdr:cNvPr id="12" name="Picture 11">
          <a:extLst>
            <a:ext uri="{FF2B5EF4-FFF2-40B4-BE49-F238E27FC236}">
              <a16:creationId xmlns:a16="http://schemas.microsoft.com/office/drawing/2014/main" id="{C1025ECE-7366-20C1-189A-BA34D478290B}"/>
            </a:ext>
          </a:extLst>
        </xdr:cNvPr>
        <xdr:cNvPicPr>
          <a:picLocks noChangeAspect="1"/>
        </xdr:cNvPicPr>
      </xdr:nvPicPr>
      <xdr:blipFill>
        <a:blip xmlns:r="http://schemas.openxmlformats.org/officeDocument/2006/relationships" r:embed="rId5"/>
        <a:stretch>
          <a:fillRect/>
        </a:stretch>
      </xdr:blipFill>
      <xdr:spPr>
        <a:xfrm>
          <a:off x="174387" y="6999131"/>
          <a:ext cx="7266623" cy="3673596"/>
        </a:xfrm>
        <a:prstGeom prst="rect">
          <a:avLst/>
        </a:prstGeom>
      </xdr:spPr>
    </xdr:pic>
    <xdr:clientData/>
  </xdr:twoCellAnchor>
  <xdr:twoCellAnchor editAs="oneCell">
    <xdr:from>
      <xdr:col>0</xdr:col>
      <xdr:colOff>0</xdr:colOff>
      <xdr:row>41</xdr:row>
      <xdr:rowOff>141208</xdr:rowOff>
    </xdr:from>
    <xdr:to>
      <xdr:col>13</xdr:col>
      <xdr:colOff>212542</xdr:colOff>
      <xdr:row>54</xdr:row>
      <xdr:rowOff>171371</xdr:rowOff>
    </xdr:to>
    <xdr:pic>
      <xdr:nvPicPr>
        <xdr:cNvPr id="15" name="Picture 14">
          <a:extLst>
            <a:ext uri="{FF2B5EF4-FFF2-40B4-BE49-F238E27FC236}">
              <a16:creationId xmlns:a16="http://schemas.microsoft.com/office/drawing/2014/main" id="{9F54D45F-DAE6-D027-4C70-3A082C05C5CB}"/>
            </a:ext>
          </a:extLst>
        </xdr:cNvPr>
        <xdr:cNvPicPr>
          <a:picLocks noChangeAspect="1"/>
        </xdr:cNvPicPr>
      </xdr:nvPicPr>
      <xdr:blipFill>
        <a:blip xmlns:r="http://schemas.openxmlformats.org/officeDocument/2006/relationships" r:embed="rId6"/>
        <a:stretch>
          <a:fillRect/>
        </a:stretch>
      </xdr:blipFill>
      <xdr:spPr>
        <a:xfrm>
          <a:off x="0" y="11124724"/>
          <a:ext cx="8092019" cy="3522266"/>
        </a:xfrm>
        <a:prstGeom prst="rect">
          <a:avLst/>
        </a:prstGeom>
      </xdr:spPr>
    </xdr:pic>
    <xdr:clientData/>
  </xdr:twoCellAnchor>
  <xdr:twoCellAnchor editAs="oneCell">
    <xdr:from>
      <xdr:col>10</xdr:col>
      <xdr:colOff>112952</xdr:colOff>
      <xdr:row>42</xdr:row>
      <xdr:rowOff>212566</xdr:rowOff>
    </xdr:from>
    <xdr:to>
      <xdr:col>14</xdr:col>
      <xdr:colOff>228843</xdr:colOff>
      <xdr:row>55</xdr:row>
      <xdr:rowOff>250745</xdr:rowOff>
    </xdr:to>
    <xdr:pic>
      <xdr:nvPicPr>
        <xdr:cNvPr id="16" name="Picture 15">
          <a:extLst>
            <a:ext uri="{FF2B5EF4-FFF2-40B4-BE49-F238E27FC236}">
              <a16:creationId xmlns:a16="http://schemas.microsoft.com/office/drawing/2014/main" id="{C43A71D3-A038-A5B3-5900-3E5DB542834D}"/>
            </a:ext>
          </a:extLst>
        </xdr:cNvPr>
        <xdr:cNvPicPr>
          <a:picLocks noChangeAspect="1"/>
        </xdr:cNvPicPr>
      </xdr:nvPicPr>
      <xdr:blipFill>
        <a:blip xmlns:r="http://schemas.openxmlformats.org/officeDocument/2006/relationships" r:embed="rId7"/>
        <a:stretch>
          <a:fillRect/>
        </a:stretch>
      </xdr:blipFill>
      <xdr:spPr>
        <a:xfrm>
          <a:off x="6165296" y="11463972"/>
          <a:ext cx="2536828" cy="3516947"/>
        </a:xfrm>
        <a:prstGeom prst="rect">
          <a:avLst/>
        </a:prstGeom>
      </xdr:spPr>
    </xdr:pic>
    <xdr:clientData/>
  </xdr:twoCellAnchor>
  <xdr:twoCellAnchor editAs="oneCell">
    <xdr:from>
      <xdr:col>0</xdr:col>
      <xdr:colOff>64771</xdr:colOff>
      <xdr:row>56</xdr:row>
      <xdr:rowOff>243840</xdr:rowOff>
    </xdr:from>
    <xdr:to>
      <xdr:col>12</xdr:col>
      <xdr:colOff>9922</xdr:colOff>
      <xdr:row>76</xdr:row>
      <xdr:rowOff>125730</xdr:rowOff>
    </xdr:to>
    <xdr:pic>
      <xdr:nvPicPr>
        <xdr:cNvPr id="17" name="Picture 16">
          <a:extLst>
            <a:ext uri="{FF2B5EF4-FFF2-40B4-BE49-F238E27FC236}">
              <a16:creationId xmlns:a16="http://schemas.microsoft.com/office/drawing/2014/main" id="{E939907B-A13B-1F54-DF7E-E9EF7FC41BD5}"/>
            </a:ext>
            <a:ext uri="{147F2762-F138-4A5C-976F-8EAC2B608ADB}">
              <a16:predDERef xmlns:a16="http://schemas.microsoft.com/office/drawing/2014/main" pred="{C43A71D3-A038-A5B3-5900-3E5DB542834D}"/>
            </a:ext>
          </a:extLst>
        </xdr:cNvPr>
        <xdr:cNvPicPr>
          <a:picLocks noChangeAspect="1"/>
        </xdr:cNvPicPr>
      </xdr:nvPicPr>
      <xdr:blipFill>
        <a:blip xmlns:r="http://schemas.openxmlformats.org/officeDocument/2006/relationships" r:embed="rId8"/>
        <a:stretch>
          <a:fillRect/>
        </a:stretch>
      </xdr:blipFill>
      <xdr:spPr>
        <a:xfrm>
          <a:off x="64771" y="15245715"/>
          <a:ext cx="7207964" cy="5239703"/>
        </a:xfrm>
        <a:prstGeom prst="rect">
          <a:avLst/>
        </a:prstGeom>
      </xdr:spPr>
    </xdr:pic>
    <xdr:clientData/>
  </xdr:twoCellAnchor>
  <xdr:twoCellAnchor>
    <xdr:from>
      <xdr:col>7</xdr:col>
      <xdr:colOff>214472</xdr:colOff>
      <xdr:row>28</xdr:row>
      <xdr:rowOff>107235</xdr:rowOff>
    </xdr:from>
    <xdr:to>
      <xdr:col>12</xdr:col>
      <xdr:colOff>198438</xdr:colOff>
      <xdr:row>38</xdr:row>
      <xdr:rowOff>188516</xdr:rowOff>
    </xdr:to>
    <xdr:sp macro="" textlink="">
      <xdr:nvSpPr>
        <xdr:cNvPr id="18" name="Rectangle 17">
          <a:extLst>
            <a:ext uri="{FF2B5EF4-FFF2-40B4-BE49-F238E27FC236}">
              <a16:creationId xmlns:a16="http://schemas.microsoft.com/office/drawing/2014/main" id="{EE36165D-9972-4ABE-D847-300D2A45ED2D}"/>
            </a:ext>
          </a:extLst>
        </xdr:cNvPr>
        <xdr:cNvSpPr/>
      </xdr:nvSpPr>
      <xdr:spPr>
        <a:xfrm>
          <a:off x="4451113" y="7608173"/>
          <a:ext cx="3010138" cy="2760187"/>
        </a:xfrm>
        <a:prstGeom prst="rect">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11</xdr:col>
      <xdr:colOff>549513</xdr:colOff>
      <xdr:row>27</xdr:row>
      <xdr:rowOff>23654</xdr:rowOff>
    </xdr:from>
    <xdr:to>
      <xdr:col>13</xdr:col>
      <xdr:colOff>551815</xdr:colOff>
      <xdr:row>29</xdr:row>
      <xdr:rowOff>226298</xdr:rowOff>
    </xdr:to>
    <xdr:sp macro="" textlink="">
      <xdr:nvSpPr>
        <xdr:cNvPr id="19" name="Oval 18">
          <a:extLst>
            <a:ext uri="{FF2B5EF4-FFF2-40B4-BE49-F238E27FC236}">
              <a16:creationId xmlns:a16="http://schemas.microsoft.com/office/drawing/2014/main" id="{56029E0F-C157-5484-7F3F-CD6A83598F75}"/>
            </a:ext>
          </a:extLst>
        </xdr:cNvPr>
        <xdr:cNvSpPr/>
      </xdr:nvSpPr>
      <xdr:spPr>
        <a:xfrm>
          <a:off x="7207091" y="7256701"/>
          <a:ext cx="1212771" cy="738425"/>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10</xdr:col>
      <xdr:colOff>154544</xdr:colOff>
      <xdr:row>42</xdr:row>
      <xdr:rowOff>130890</xdr:rowOff>
    </xdr:from>
    <xdr:to>
      <xdr:col>14</xdr:col>
      <xdr:colOff>282020</xdr:colOff>
      <xdr:row>55</xdr:row>
      <xdr:rowOff>138908</xdr:rowOff>
    </xdr:to>
    <xdr:sp macro="" textlink="">
      <xdr:nvSpPr>
        <xdr:cNvPr id="20" name="Rectangle 19">
          <a:extLst>
            <a:ext uri="{FF2B5EF4-FFF2-40B4-BE49-F238E27FC236}">
              <a16:creationId xmlns:a16="http://schemas.microsoft.com/office/drawing/2014/main" id="{4B7D787D-6710-4216-8E40-4AED9DF4BD27}"/>
            </a:ext>
          </a:extLst>
        </xdr:cNvPr>
        <xdr:cNvSpPr/>
      </xdr:nvSpPr>
      <xdr:spPr>
        <a:xfrm>
          <a:off x="6206888" y="11382296"/>
          <a:ext cx="2548413" cy="3490596"/>
        </a:xfrm>
        <a:prstGeom prst="rect">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7</xdr:col>
      <xdr:colOff>446484</xdr:colOff>
      <xdr:row>50</xdr:row>
      <xdr:rowOff>207964</xdr:rowOff>
    </xdr:from>
    <xdr:to>
      <xdr:col>9</xdr:col>
      <xdr:colOff>25559</xdr:colOff>
      <xdr:row>53</xdr:row>
      <xdr:rowOff>133193</xdr:rowOff>
    </xdr:to>
    <xdr:sp macro="" textlink="">
      <xdr:nvSpPr>
        <xdr:cNvPr id="21" name="Oval 20">
          <a:extLst>
            <a:ext uri="{FF2B5EF4-FFF2-40B4-BE49-F238E27FC236}">
              <a16:creationId xmlns:a16="http://schemas.microsoft.com/office/drawing/2014/main" id="{3509A16E-32FA-49C9-B625-464091B8A8E2}"/>
            </a:ext>
          </a:extLst>
        </xdr:cNvPr>
        <xdr:cNvSpPr/>
      </xdr:nvSpPr>
      <xdr:spPr>
        <a:xfrm>
          <a:off x="4683125" y="13602495"/>
          <a:ext cx="789543" cy="728901"/>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65643</xdr:colOff>
      <xdr:row>76</xdr:row>
      <xdr:rowOff>145416</xdr:rowOff>
    </xdr:from>
    <xdr:to>
      <xdr:col>17</xdr:col>
      <xdr:colOff>272765</xdr:colOff>
      <xdr:row>86</xdr:row>
      <xdr:rowOff>158646</xdr:rowOff>
    </xdr:to>
    <xdr:pic>
      <xdr:nvPicPr>
        <xdr:cNvPr id="22" name="Picture 21">
          <a:extLst>
            <a:ext uri="{FF2B5EF4-FFF2-40B4-BE49-F238E27FC236}">
              <a16:creationId xmlns:a16="http://schemas.microsoft.com/office/drawing/2014/main" id="{0DC66E40-8445-C213-0890-88C9E05BB4C7}"/>
            </a:ext>
          </a:extLst>
        </xdr:cNvPr>
        <xdr:cNvPicPr>
          <a:picLocks noChangeAspect="1"/>
        </xdr:cNvPicPr>
      </xdr:nvPicPr>
      <xdr:blipFill>
        <a:blip xmlns:r="http://schemas.openxmlformats.org/officeDocument/2006/relationships" r:embed="rId9"/>
        <a:stretch>
          <a:fillRect/>
        </a:stretch>
      </xdr:blipFill>
      <xdr:spPr>
        <a:xfrm>
          <a:off x="65643" y="20505104"/>
          <a:ext cx="10496106" cy="2692136"/>
        </a:xfrm>
        <a:prstGeom prst="rect">
          <a:avLst/>
        </a:prstGeom>
      </xdr:spPr>
    </xdr:pic>
    <xdr:clientData/>
  </xdr:twoCellAnchor>
  <xdr:twoCellAnchor>
    <xdr:from>
      <xdr:col>0</xdr:col>
      <xdr:colOff>1666</xdr:colOff>
      <xdr:row>78</xdr:row>
      <xdr:rowOff>97314</xdr:rowOff>
    </xdr:from>
    <xdr:to>
      <xdr:col>1</xdr:col>
      <xdr:colOff>38337</xdr:colOff>
      <xdr:row>80</xdr:row>
      <xdr:rowOff>240108</xdr:rowOff>
    </xdr:to>
    <xdr:sp macro="" textlink="">
      <xdr:nvSpPr>
        <xdr:cNvPr id="23" name="Oval 22">
          <a:extLst>
            <a:ext uri="{FF2B5EF4-FFF2-40B4-BE49-F238E27FC236}">
              <a16:creationId xmlns:a16="http://schemas.microsoft.com/office/drawing/2014/main" id="{8536ECAD-0F67-44CB-8D5B-B3DA2AE6199D}"/>
            </a:ext>
          </a:extLst>
        </xdr:cNvPr>
        <xdr:cNvSpPr/>
      </xdr:nvSpPr>
      <xdr:spPr>
        <a:xfrm>
          <a:off x="1666" y="21147564"/>
          <a:ext cx="647859" cy="682544"/>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0</xdr:col>
      <xdr:colOff>491728</xdr:colOff>
      <xdr:row>77</xdr:row>
      <xdr:rowOff>45639</xdr:rowOff>
    </xdr:from>
    <xdr:to>
      <xdr:col>1</xdr:col>
      <xdr:colOff>410844</xdr:colOff>
      <xdr:row>78</xdr:row>
      <xdr:rowOff>234234</xdr:rowOff>
    </xdr:to>
    <xdr:sp macro="" textlink="">
      <xdr:nvSpPr>
        <xdr:cNvPr id="24" name="Oval 23">
          <a:extLst>
            <a:ext uri="{FF2B5EF4-FFF2-40B4-BE49-F238E27FC236}">
              <a16:creationId xmlns:a16="http://schemas.microsoft.com/office/drawing/2014/main" id="{73E273F9-57EA-4BB5-A904-70A7B8E147CB}"/>
            </a:ext>
          </a:extLst>
        </xdr:cNvPr>
        <xdr:cNvSpPr/>
      </xdr:nvSpPr>
      <xdr:spPr>
        <a:xfrm>
          <a:off x="491728" y="20826014"/>
          <a:ext cx="530304" cy="458470"/>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87</xdr:row>
      <xdr:rowOff>16033</xdr:rowOff>
    </xdr:from>
    <xdr:to>
      <xdr:col>7</xdr:col>
      <xdr:colOff>473948</xdr:colOff>
      <xdr:row>100</xdr:row>
      <xdr:rowOff>154073</xdr:rowOff>
    </xdr:to>
    <xdr:pic>
      <xdr:nvPicPr>
        <xdr:cNvPr id="25" name="Picture 24">
          <a:extLst>
            <a:ext uri="{FF2B5EF4-FFF2-40B4-BE49-F238E27FC236}">
              <a16:creationId xmlns:a16="http://schemas.microsoft.com/office/drawing/2014/main" id="{B6A2E8CB-DD2A-212C-9AB8-DC8BAF3C2C0F}"/>
            </a:ext>
          </a:extLst>
        </xdr:cNvPr>
        <xdr:cNvPicPr>
          <a:picLocks noChangeAspect="1"/>
        </xdr:cNvPicPr>
      </xdr:nvPicPr>
      <xdr:blipFill>
        <a:blip xmlns:r="http://schemas.openxmlformats.org/officeDocument/2006/relationships" r:embed="rId10"/>
        <a:stretch>
          <a:fillRect/>
        </a:stretch>
      </xdr:blipFill>
      <xdr:spPr>
        <a:xfrm>
          <a:off x="0" y="23322517"/>
          <a:ext cx="4702969" cy="3620619"/>
        </a:xfrm>
        <a:prstGeom prst="rect">
          <a:avLst/>
        </a:prstGeom>
      </xdr:spPr>
    </xdr:pic>
    <xdr:clientData/>
  </xdr:twoCellAnchor>
  <xdr:twoCellAnchor editAs="oneCell">
    <xdr:from>
      <xdr:col>8</xdr:col>
      <xdr:colOff>17938</xdr:colOff>
      <xdr:row>87</xdr:row>
      <xdr:rowOff>5717</xdr:rowOff>
    </xdr:from>
    <xdr:to>
      <xdr:col>16</xdr:col>
      <xdr:colOff>76476</xdr:colOff>
      <xdr:row>100</xdr:row>
      <xdr:rowOff>172084</xdr:rowOff>
    </xdr:to>
    <xdr:pic>
      <xdr:nvPicPr>
        <xdr:cNvPr id="26" name="Picture 25">
          <a:extLst>
            <a:ext uri="{FF2B5EF4-FFF2-40B4-BE49-F238E27FC236}">
              <a16:creationId xmlns:a16="http://schemas.microsoft.com/office/drawing/2014/main" id="{D0B3E313-3E30-A0F2-8F72-F95AD754DFAE}"/>
            </a:ext>
          </a:extLst>
        </xdr:cNvPr>
        <xdr:cNvPicPr>
          <a:picLocks noChangeAspect="1"/>
        </xdr:cNvPicPr>
      </xdr:nvPicPr>
      <xdr:blipFill>
        <a:blip xmlns:r="http://schemas.openxmlformats.org/officeDocument/2006/relationships" r:embed="rId11"/>
        <a:stretch>
          <a:fillRect/>
        </a:stretch>
      </xdr:blipFill>
      <xdr:spPr>
        <a:xfrm>
          <a:off x="4859813" y="23312201"/>
          <a:ext cx="4900413" cy="3639421"/>
        </a:xfrm>
        <a:prstGeom prst="rect">
          <a:avLst/>
        </a:prstGeom>
      </xdr:spPr>
    </xdr:pic>
    <xdr:clientData/>
  </xdr:twoCellAnchor>
  <xdr:twoCellAnchor editAs="oneCell">
    <xdr:from>
      <xdr:col>0</xdr:col>
      <xdr:colOff>0</xdr:colOff>
      <xdr:row>103</xdr:row>
      <xdr:rowOff>105331</xdr:rowOff>
    </xdr:from>
    <xdr:to>
      <xdr:col>15</xdr:col>
      <xdr:colOff>515540</xdr:colOff>
      <xdr:row>124</xdr:row>
      <xdr:rowOff>19708</xdr:rowOff>
    </xdr:to>
    <xdr:pic>
      <xdr:nvPicPr>
        <xdr:cNvPr id="44" name="Picture 43">
          <a:extLst>
            <a:ext uri="{FF2B5EF4-FFF2-40B4-BE49-F238E27FC236}">
              <a16:creationId xmlns:a16="http://schemas.microsoft.com/office/drawing/2014/main" id="{B5B153EF-F0F0-D43B-DD36-368D2A5C146F}"/>
            </a:ext>
          </a:extLst>
        </xdr:cNvPr>
        <xdr:cNvPicPr>
          <a:picLocks noChangeAspect="1"/>
        </xdr:cNvPicPr>
      </xdr:nvPicPr>
      <xdr:blipFill>
        <a:blip xmlns:r="http://schemas.openxmlformats.org/officeDocument/2006/relationships" r:embed="rId12"/>
        <a:stretch>
          <a:fillRect/>
        </a:stretch>
      </xdr:blipFill>
      <xdr:spPr>
        <a:xfrm>
          <a:off x="0" y="27608769"/>
          <a:ext cx="9582626" cy="5534366"/>
        </a:xfrm>
        <a:prstGeom prst="rect">
          <a:avLst/>
        </a:prstGeom>
      </xdr:spPr>
    </xdr:pic>
    <xdr:clientData/>
  </xdr:twoCellAnchor>
  <xdr:twoCellAnchor editAs="oneCell">
    <xdr:from>
      <xdr:col>0</xdr:col>
      <xdr:colOff>55722</xdr:colOff>
      <xdr:row>136</xdr:row>
      <xdr:rowOff>168275</xdr:rowOff>
    </xdr:from>
    <xdr:to>
      <xdr:col>12</xdr:col>
      <xdr:colOff>97701</xdr:colOff>
      <xdr:row>143</xdr:row>
      <xdr:rowOff>249753</xdr:rowOff>
    </xdr:to>
    <xdr:pic>
      <xdr:nvPicPr>
        <xdr:cNvPr id="45" name="Picture 44">
          <a:extLst>
            <a:ext uri="{FF2B5EF4-FFF2-40B4-BE49-F238E27FC236}">
              <a16:creationId xmlns:a16="http://schemas.microsoft.com/office/drawing/2014/main" id="{04E5FE71-5DCE-181D-D154-700474E45066}"/>
            </a:ext>
          </a:extLst>
        </xdr:cNvPr>
        <xdr:cNvPicPr>
          <a:picLocks noChangeAspect="1"/>
        </xdr:cNvPicPr>
      </xdr:nvPicPr>
      <xdr:blipFill>
        <a:blip xmlns:r="http://schemas.openxmlformats.org/officeDocument/2006/relationships" r:embed="rId13"/>
        <a:stretch>
          <a:fillRect/>
        </a:stretch>
      </xdr:blipFill>
      <xdr:spPr>
        <a:xfrm>
          <a:off x="55722" y="35529838"/>
          <a:ext cx="7310507" cy="1966237"/>
        </a:xfrm>
        <a:prstGeom prst="rect">
          <a:avLst/>
        </a:prstGeom>
      </xdr:spPr>
    </xdr:pic>
    <xdr:clientData/>
  </xdr:twoCellAnchor>
  <xdr:twoCellAnchor editAs="oneCell">
    <xdr:from>
      <xdr:col>0</xdr:col>
      <xdr:colOff>303291</xdr:colOff>
      <xdr:row>160</xdr:row>
      <xdr:rowOff>129223</xdr:rowOff>
    </xdr:from>
    <xdr:to>
      <xdr:col>16</xdr:col>
      <xdr:colOff>302180</xdr:colOff>
      <xdr:row>169</xdr:row>
      <xdr:rowOff>50172</xdr:rowOff>
    </xdr:to>
    <xdr:pic>
      <xdr:nvPicPr>
        <xdr:cNvPr id="46" name="Picture 45">
          <a:extLst>
            <a:ext uri="{FF2B5EF4-FFF2-40B4-BE49-F238E27FC236}">
              <a16:creationId xmlns:a16="http://schemas.microsoft.com/office/drawing/2014/main" id="{5B5E465B-340D-95FC-AD7E-D70D9A4635C8}"/>
            </a:ext>
          </a:extLst>
        </xdr:cNvPr>
        <xdr:cNvPicPr>
          <a:picLocks noChangeAspect="1"/>
        </xdr:cNvPicPr>
      </xdr:nvPicPr>
      <xdr:blipFill>
        <a:blip xmlns:r="http://schemas.openxmlformats.org/officeDocument/2006/relationships" r:embed="rId14"/>
        <a:stretch>
          <a:fillRect/>
        </a:stretch>
      </xdr:blipFill>
      <xdr:spPr>
        <a:xfrm>
          <a:off x="303291" y="43309223"/>
          <a:ext cx="9777889" cy="2349824"/>
        </a:xfrm>
        <a:prstGeom prst="rect">
          <a:avLst/>
        </a:prstGeom>
      </xdr:spPr>
    </xdr:pic>
    <xdr:clientData/>
  </xdr:twoCellAnchor>
  <xdr:twoCellAnchor editAs="oneCell">
    <xdr:from>
      <xdr:col>0</xdr:col>
      <xdr:colOff>81280</xdr:colOff>
      <xdr:row>173</xdr:row>
      <xdr:rowOff>23654</xdr:rowOff>
    </xdr:from>
    <xdr:to>
      <xdr:col>13</xdr:col>
      <xdr:colOff>478276</xdr:colOff>
      <xdr:row>191</xdr:row>
      <xdr:rowOff>16227</xdr:rowOff>
    </xdr:to>
    <xdr:pic>
      <xdr:nvPicPr>
        <xdr:cNvPr id="47" name="Picture 46">
          <a:extLst>
            <a:ext uri="{FF2B5EF4-FFF2-40B4-BE49-F238E27FC236}">
              <a16:creationId xmlns:a16="http://schemas.microsoft.com/office/drawing/2014/main" id="{BEF2C9D2-E9EC-5140-E31B-74FCCBDA86D4}"/>
            </a:ext>
          </a:extLst>
        </xdr:cNvPr>
        <xdr:cNvPicPr>
          <a:picLocks noChangeAspect="1"/>
        </xdr:cNvPicPr>
      </xdr:nvPicPr>
      <xdr:blipFill>
        <a:blip xmlns:r="http://schemas.openxmlformats.org/officeDocument/2006/relationships" r:embed="rId15"/>
        <a:stretch>
          <a:fillRect/>
        </a:stretch>
      </xdr:blipFill>
      <xdr:spPr>
        <a:xfrm>
          <a:off x="81280" y="44136310"/>
          <a:ext cx="8261233" cy="4786029"/>
        </a:xfrm>
        <a:prstGeom prst="rect">
          <a:avLst/>
        </a:prstGeom>
      </xdr:spPr>
    </xdr:pic>
    <xdr:clientData/>
  </xdr:twoCellAnchor>
  <xdr:twoCellAnchor>
    <xdr:from>
      <xdr:col>11</xdr:col>
      <xdr:colOff>341312</xdr:colOff>
      <xdr:row>210</xdr:row>
      <xdr:rowOff>87471</xdr:rowOff>
    </xdr:from>
    <xdr:to>
      <xdr:col>14</xdr:col>
      <xdr:colOff>47544</xdr:colOff>
      <xdr:row>212</xdr:row>
      <xdr:rowOff>85568</xdr:rowOff>
    </xdr:to>
    <xdr:sp macro="" textlink="">
      <xdr:nvSpPr>
        <xdr:cNvPr id="50" name="Oval 49">
          <a:extLst>
            <a:ext uri="{FF2B5EF4-FFF2-40B4-BE49-F238E27FC236}">
              <a16:creationId xmlns:a16="http://schemas.microsoft.com/office/drawing/2014/main" id="{EEF255B6-6A6F-9032-5DFC-09B19C2BBD4D}"/>
            </a:ext>
          </a:extLst>
        </xdr:cNvPr>
        <xdr:cNvSpPr/>
      </xdr:nvSpPr>
      <xdr:spPr>
        <a:xfrm>
          <a:off x="7064375" y="56761221"/>
          <a:ext cx="1539794" cy="537847"/>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503714</xdr:colOff>
      <xdr:row>197</xdr:row>
      <xdr:rowOff>24051</xdr:rowOff>
    </xdr:from>
    <xdr:to>
      <xdr:col>5</xdr:col>
      <xdr:colOff>465931</xdr:colOff>
      <xdr:row>199</xdr:row>
      <xdr:rowOff>221695</xdr:rowOff>
    </xdr:to>
    <xdr:sp macro="" textlink="">
      <xdr:nvSpPr>
        <xdr:cNvPr id="51" name="Oval 50">
          <a:extLst>
            <a:ext uri="{FF2B5EF4-FFF2-40B4-BE49-F238E27FC236}">
              <a16:creationId xmlns:a16="http://schemas.microsoft.com/office/drawing/2014/main" id="{0A15505E-8351-441B-9C70-2BB681653D89}"/>
            </a:ext>
          </a:extLst>
        </xdr:cNvPr>
        <xdr:cNvSpPr/>
      </xdr:nvSpPr>
      <xdr:spPr>
        <a:xfrm>
          <a:off x="2319417" y="53066395"/>
          <a:ext cx="1172686" cy="733425"/>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9922</xdr:colOff>
      <xdr:row>128</xdr:row>
      <xdr:rowOff>69453</xdr:rowOff>
    </xdr:from>
    <xdr:to>
      <xdr:col>4</xdr:col>
      <xdr:colOff>283029</xdr:colOff>
      <xdr:row>132</xdr:row>
      <xdr:rowOff>93418</xdr:rowOff>
    </xdr:to>
    <xdr:pic>
      <xdr:nvPicPr>
        <xdr:cNvPr id="52" name="Picture 51">
          <a:extLst>
            <a:ext uri="{FF2B5EF4-FFF2-40B4-BE49-F238E27FC236}">
              <a16:creationId xmlns:a16="http://schemas.microsoft.com/office/drawing/2014/main" id="{C9B80B3F-C139-C482-A120-24197B71541E}"/>
            </a:ext>
          </a:extLst>
        </xdr:cNvPr>
        <xdr:cNvPicPr>
          <a:picLocks noChangeAspect="1"/>
        </xdr:cNvPicPr>
      </xdr:nvPicPr>
      <xdr:blipFill>
        <a:blip xmlns:r="http://schemas.openxmlformats.org/officeDocument/2006/relationships" r:embed="rId16"/>
        <a:stretch>
          <a:fillRect/>
        </a:stretch>
      </xdr:blipFill>
      <xdr:spPr>
        <a:xfrm>
          <a:off x="9922" y="35698906"/>
          <a:ext cx="2686425" cy="1091718"/>
        </a:xfrm>
        <a:prstGeom prst="rect">
          <a:avLst/>
        </a:prstGeom>
      </xdr:spPr>
    </xdr:pic>
    <xdr:clientData/>
  </xdr:twoCellAnchor>
  <xdr:twoCellAnchor>
    <xdr:from>
      <xdr:col>1</xdr:col>
      <xdr:colOff>452199</xdr:colOff>
      <xdr:row>130</xdr:row>
      <xdr:rowOff>172482</xdr:rowOff>
    </xdr:from>
    <xdr:to>
      <xdr:col>4</xdr:col>
      <xdr:colOff>116760</xdr:colOff>
      <xdr:row>133</xdr:row>
      <xdr:rowOff>0</xdr:rowOff>
    </xdr:to>
    <xdr:sp macro="" textlink="">
      <xdr:nvSpPr>
        <xdr:cNvPr id="53" name="Oval 52">
          <a:extLst>
            <a:ext uri="{FF2B5EF4-FFF2-40B4-BE49-F238E27FC236}">
              <a16:creationId xmlns:a16="http://schemas.microsoft.com/office/drawing/2014/main" id="{F5A83B96-3C28-4AE2-99A8-A49EA66BAD11}"/>
            </a:ext>
          </a:extLst>
        </xdr:cNvPr>
        <xdr:cNvSpPr/>
      </xdr:nvSpPr>
      <xdr:spPr>
        <a:xfrm>
          <a:off x="1057433" y="36337716"/>
          <a:ext cx="1480265" cy="684610"/>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3</xdr:col>
      <xdr:colOff>456406</xdr:colOff>
      <xdr:row>136</xdr:row>
      <xdr:rowOff>89296</xdr:rowOff>
    </xdr:from>
    <xdr:to>
      <xdr:col>12</xdr:col>
      <xdr:colOff>297656</xdr:colOff>
      <xdr:row>138</xdr:row>
      <xdr:rowOff>148828</xdr:rowOff>
    </xdr:to>
    <xdr:sp macro="" textlink="">
      <xdr:nvSpPr>
        <xdr:cNvPr id="54" name="Rectangle 53">
          <a:extLst>
            <a:ext uri="{FF2B5EF4-FFF2-40B4-BE49-F238E27FC236}">
              <a16:creationId xmlns:a16="http://schemas.microsoft.com/office/drawing/2014/main" id="{DFB92366-0EA7-7524-E29D-C5332888B258}"/>
            </a:ext>
          </a:extLst>
        </xdr:cNvPr>
        <xdr:cNvSpPr/>
      </xdr:nvSpPr>
      <xdr:spPr>
        <a:xfrm>
          <a:off x="2272109" y="35450859"/>
          <a:ext cx="5288360" cy="416719"/>
        </a:xfrm>
        <a:prstGeom prst="rect">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xdr:from>
      <xdr:col>12</xdr:col>
      <xdr:colOff>444500</xdr:colOff>
      <xdr:row>166</xdr:row>
      <xdr:rowOff>59610</xdr:rowOff>
    </xdr:from>
    <xdr:to>
      <xdr:col>14</xdr:col>
      <xdr:colOff>317500</xdr:colOff>
      <xdr:row>168</xdr:row>
      <xdr:rowOff>188672</xdr:rowOff>
    </xdr:to>
    <xdr:sp macro="" textlink="">
      <xdr:nvSpPr>
        <xdr:cNvPr id="55" name="Oval 54">
          <a:extLst>
            <a:ext uri="{FF2B5EF4-FFF2-40B4-BE49-F238E27FC236}">
              <a16:creationId xmlns:a16="http://schemas.microsoft.com/office/drawing/2014/main" id="{76A45CCC-D7A1-4A9F-96E6-0D3D59CDD43A}"/>
            </a:ext>
          </a:extLst>
        </xdr:cNvPr>
        <xdr:cNvSpPr/>
      </xdr:nvSpPr>
      <xdr:spPr>
        <a:xfrm>
          <a:off x="7778750" y="44858860"/>
          <a:ext cx="1095375" cy="668812"/>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twoCellAnchor editAs="oneCell">
    <xdr:from>
      <xdr:col>0</xdr:col>
      <xdr:colOff>0</xdr:colOff>
      <xdr:row>147</xdr:row>
      <xdr:rowOff>0</xdr:rowOff>
    </xdr:from>
    <xdr:to>
      <xdr:col>15</xdr:col>
      <xdr:colOff>354455</xdr:colOff>
      <xdr:row>156</xdr:row>
      <xdr:rowOff>63925</xdr:rowOff>
    </xdr:to>
    <xdr:pic>
      <xdr:nvPicPr>
        <xdr:cNvPr id="59" name="Picture 58">
          <a:extLst>
            <a:ext uri="{FF2B5EF4-FFF2-40B4-BE49-F238E27FC236}">
              <a16:creationId xmlns:a16="http://schemas.microsoft.com/office/drawing/2014/main" id="{A07B81F9-4B42-AC6A-D72A-573412E9DAA6}"/>
            </a:ext>
          </a:extLst>
        </xdr:cNvPr>
        <xdr:cNvPicPr>
          <a:picLocks noChangeAspect="1"/>
        </xdr:cNvPicPr>
      </xdr:nvPicPr>
      <xdr:blipFill>
        <a:blip xmlns:r="http://schemas.openxmlformats.org/officeDocument/2006/relationships" r:embed="rId17"/>
        <a:stretch>
          <a:fillRect/>
        </a:stretch>
      </xdr:blipFill>
      <xdr:spPr>
        <a:xfrm>
          <a:off x="0" y="39379922"/>
          <a:ext cx="9431066" cy="2476846"/>
        </a:xfrm>
        <a:prstGeom prst="rect">
          <a:avLst/>
        </a:prstGeom>
      </xdr:spPr>
    </xdr:pic>
    <xdr:clientData/>
  </xdr:twoCellAnchor>
  <xdr:twoCellAnchor>
    <xdr:from>
      <xdr:col>11</xdr:col>
      <xdr:colOff>337344</xdr:colOff>
      <xdr:row>151</xdr:row>
      <xdr:rowOff>69454</xdr:rowOff>
    </xdr:from>
    <xdr:to>
      <xdr:col>14</xdr:col>
      <xdr:colOff>24051</xdr:colOff>
      <xdr:row>153</xdr:row>
      <xdr:rowOff>202246</xdr:rowOff>
    </xdr:to>
    <xdr:sp macro="" textlink="">
      <xdr:nvSpPr>
        <xdr:cNvPr id="60" name="Oval 59">
          <a:extLst>
            <a:ext uri="{FF2B5EF4-FFF2-40B4-BE49-F238E27FC236}">
              <a16:creationId xmlns:a16="http://schemas.microsoft.com/office/drawing/2014/main" id="{E8F54429-82CF-4CF6-A3F0-D8C9925129CC}"/>
            </a:ext>
          </a:extLst>
        </xdr:cNvPr>
        <xdr:cNvSpPr/>
      </xdr:nvSpPr>
      <xdr:spPr>
        <a:xfrm>
          <a:off x="6994922" y="40520938"/>
          <a:ext cx="1502410" cy="668574"/>
        </a:xfrm>
        <a:prstGeom prst="ellipse">
          <a:avLst/>
        </a:prstGeom>
        <a:noFill/>
        <a:ln w="28575">
          <a:solidFill>
            <a:schemeClr val="accent2"/>
          </a:solidFill>
        </a:ln>
      </xdr:spPr>
      <xdr:style>
        <a:lnRef idx="2">
          <a:schemeClr val="accent1">
            <a:shade val="15000"/>
          </a:schemeClr>
        </a:lnRef>
        <a:fillRef idx="1">
          <a:schemeClr val="accent1"/>
        </a:fillRef>
        <a:effectRef idx="0">
          <a:schemeClr val="accent1"/>
        </a:effectRef>
        <a:fontRef idx="minor">
          <a:schemeClr val="lt1"/>
        </a:fontRef>
      </xdr:style>
      <xdr:txBody>
        <a:bodyPr vertOverflow="clip" horzOverflow="clip" rtlCol="0" anchor="t"/>
        <a:lstStyle/>
        <a:p>
          <a:pPr algn="l"/>
          <a:endParaRPr lang="en-US" sz="1100"/>
        </a:p>
      </xdr:txBody>
    </xdr:sp>
    <xdr:clientData/>
  </xdr:twoCellAnchor>
</xdr:wsDr>
</file>

<file path=xl/theme/theme1.xml><?xml version="1.0" encoding="utf-8"?>
<a:theme xmlns:a="http://schemas.openxmlformats.org/drawingml/2006/main" name="Sheets">
  <a:themeElements>
    <a:clrScheme name="Sheets">
      <a:dk1>
        <a:srgbClr val="000000"/>
      </a:dk1>
      <a:lt1>
        <a:srgbClr val="FFFFFF"/>
      </a:lt1>
      <a:dk2>
        <a:srgbClr val="000000"/>
      </a:dk2>
      <a:lt2>
        <a:srgbClr val="FFFFFF"/>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0000FF"/>
      </a:folHlink>
    </a:clrScheme>
    <a:fontScheme name="Sheets">
      <a:majorFont>
        <a:latin typeface="Calibri"/>
        <a:ea typeface="Calibri"/>
        <a:cs typeface="Calibri"/>
      </a:majorFont>
      <a:minorFont>
        <a:latin typeface="Calibri"/>
        <a:ea typeface="Calibri"/>
        <a:cs typeface="Calibri"/>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1.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pageSetUpPr fitToPage="1"/>
  </sheetPr>
  <dimension ref="A1:V999"/>
  <sheetViews>
    <sheetView showGridLines="0" tabSelected="1" zoomScale="106" zoomScaleNormal="106" workbookViewId="0">
      <selection activeCell="D56" sqref="D56"/>
    </sheetView>
  </sheetViews>
  <sheetFormatPr defaultColWidth="14.44140625" defaultRowHeight="15" customHeight="1" x14ac:dyDescent="0.25"/>
  <cols>
    <col min="1" max="1" width="23.6640625" style="1" customWidth="1"/>
    <col min="2" max="2" width="9.109375" style="1" customWidth="1"/>
    <col min="3" max="3" width="111.33203125" style="1" customWidth="1"/>
    <col min="4" max="5" width="17.33203125" style="1" bestFit="1" customWidth="1"/>
    <col min="6" max="6" width="16.109375" style="1" bestFit="1" customWidth="1"/>
    <col min="7" max="8" width="9.109375" style="1" customWidth="1"/>
    <col min="9" max="22" width="8" style="1" customWidth="1"/>
    <col min="23" max="16384" width="14.44140625" style="1"/>
  </cols>
  <sheetData>
    <row r="1" spans="1:6" ht="15" customHeight="1" x14ac:dyDescent="0.25">
      <c r="A1" s="55"/>
      <c r="B1" s="55"/>
      <c r="C1" s="55"/>
      <c r="D1" s="55"/>
      <c r="E1" s="55"/>
      <c r="F1" s="55"/>
    </row>
    <row r="2" spans="1:6" ht="15.75" customHeight="1" x14ac:dyDescent="0.25">
      <c r="C2" s="54" t="s">
        <v>0</v>
      </c>
      <c r="D2" s="54"/>
    </row>
    <row r="3" spans="1:6" ht="15.75" customHeight="1" x14ac:dyDescent="0.25">
      <c r="C3" s="54" t="s">
        <v>1</v>
      </c>
      <c r="D3" s="54"/>
    </row>
    <row r="4" spans="1:6" ht="15.75" customHeight="1" x14ac:dyDescent="0.25">
      <c r="A4" s="44" t="s">
        <v>2</v>
      </c>
      <c r="B4" s="44"/>
      <c r="C4" s="44"/>
      <c r="D4" s="44"/>
      <c r="E4" s="44"/>
      <c r="F4" s="44"/>
    </row>
    <row r="5" spans="1:6" ht="15.75" customHeight="1" x14ac:dyDescent="0.25">
      <c r="A5" s="45" t="s">
        <v>3</v>
      </c>
      <c r="B5" s="45"/>
      <c r="C5" s="45"/>
      <c r="D5" s="45"/>
      <c r="E5" s="45"/>
      <c r="F5" s="45"/>
    </row>
    <row r="6" spans="1:6" ht="9.75" customHeight="1" x14ac:dyDescent="0.25">
      <c r="A6" s="46"/>
      <c r="B6" s="47"/>
      <c r="C6" s="47"/>
      <c r="D6" s="47"/>
      <c r="E6" s="47"/>
      <c r="F6" s="47"/>
    </row>
    <row r="7" spans="1:6" ht="25.95" customHeight="1" x14ac:dyDescent="0.25">
      <c r="A7" s="31"/>
      <c r="B7" s="31"/>
      <c r="C7" s="48" t="s">
        <v>4</v>
      </c>
      <c r="D7" s="48"/>
      <c r="E7" s="31"/>
      <c r="F7" s="31"/>
    </row>
    <row r="8" spans="1:6" ht="9.75" customHeight="1" thickBot="1" x14ac:dyDescent="0.3">
      <c r="A8" s="42"/>
      <c r="B8" s="43"/>
      <c r="C8" s="43"/>
      <c r="D8" s="43"/>
      <c r="E8" s="43"/>
      <c r="F8" s="43"/>
    </row>
    <row r="9" spans="1:6" ht="9.75" customHeight="1" x14ac:dyDescent="0.25">
      <c r="A9" s="46"/>
      <c r="B9" s="47"/>
      <c r="C9" s="47"/>
      <c r="D9" s="47"/>
      <c r="E9" s="47"/>
      <c r="F9" s="47"/>
    </row>
    <row r="10" spans="1:6" ht="51.75" customHeight="1" x14ac:dyDescent="0.25">
      <c r="A10" s="58" t="s">
        <v>5</v>
      </c>
      <c r="B10" s="47"/>
      <c r="C10" s="47"/>
      <c r="D10" s="47"/>
      <c r="E10" s="47"/>
      <c r="F10" s="47"/>
    </row>
    <row r="11" spans="1:6" ht="9.75" customHeight="1" x14ac:dyDescent="0.25">
      <c r="A11" s="46"/>
      <c r="B11" s="47"/>
      <c r="C11" s="47"/>
      <c r="D11" s="47"/>
      <c r="E11" s="47"/>
      <c r="F11" s="47"/>
    </row>
    <row r="12" spans="1:6" ht="41.25" customHeight="1" x14ac:dyDescent="0.25">
      <c r="A12" s="59" t="s">
        <v>6</v>
      </c>
      <c r="B12" s="47"/>
      <c r="C12" s="47"/>
      <c r="D12" s="47"/>
      <c r="E12" s="47"/>
      <c r="F12" s="47"/>
    </row>
    <row r="13" spans="1:6" ht="9.75" customHeight="1" x14ac:dyDescent="0.25">
      <c r="A13" s="46"/>
      <c r="B13" s="47"/>
      <c r="C13" s="47"/>
      <c r="D13" s="47"/>
      <c r="E13" s="47"/>
      <c r="F13" s="47"/>
    </row>
    <row r="14" spans="1:6" ht="27" customHeight="1" x14ac:dyDescent="0.25">
      <c r="A14" s="59" t="s">
        <v>7</v>
      </c>
      <c r="B14" s="47"/>
      <c r="C14" s="47"/>
      <c r="D14" s="47"/>
      <c r="E14" s="47"/>
      <c r="F14" s="47"/>
    </row>
    <row r="15" spans="1:6" ht="9.75" customHeight="1" x14ac:dyDescent="0.25">
      <c r="A15" s="46"/>
      <c r="B15" s="47"/>
      <c r="C15" s="47"/>
      <c r="D15" s="47"/>
      <c r="E15" s="47"/>
      <c r="F15" s="47"/>
    </row>
    <row r="16" spans="1:6" ht="41.7" customHeight="1" x14ac:dyDescent="0.25">
      <c r="A16" s="59" t="s">
        <v>8</v>
      </c>
      <c r="B16" s="47"/>
      <c r="C16" s="47"/>
      <c r="D16" s="47"/>
      <c r="E16" s="47"/>
      <c r="F16" s="47"/>
    </row>
    <row r="17" spans="1:7" ht="9.75" customHeight="1" x14ac:dyDescent="0.25">
      <c r="A17" s="46"/>
      <c r="B17" s="47"/>
      <c r="C17" s="47"/>
      <c r="D17" s="47"/>
      <c r="E17" s="47"/>
      <c r="F17" s="47"/>
    </row>
    <row r="18" spans="1:7" ht="45.75" customHeight="1" x14ac:dyDescent="0.25">
      <c r="A18" s="59" t="s">
        <v>9</v>
      </c>
      <c r="B18" s="47"/>
      <c r="C18" s="47"/>
      <c r="D18" s="47"/>
      <c r="E18" s="47"/>
      <c r="F18" s="47"/>
    </row>
    <row r="19" spans="1:7" ht="28.2" customHeight="1" x14ac:dyDescent="0.25">
      <c r="A19" s="60" t="s">
        <v>10</v>
      </c>
      <c r="B19" s="61"/>
      <c r="C19" s="61"/>
      <c r="D19" s="61"/>
      <c r="E19" s="62" t="s">
        <v>11</v>
      </c>
      <c r="F19" s="63"/>
    </row>
    <row r="20" spans="1:7" ht="36" customHeight="1" x14ac:dyDescent="0.25">
      <c r="A20" s="56" t="s">
        <v>12</v>
      </c>
      <c r="B20" s="57"/>
      <c r="C20" s="57"/>
      <c r="D20" s="32"/>
      <c r="E20" s="32" t="s">
        <v>13</v>
      </c>
      <c r="F20" s="32" t="s">
        <v>14</v>
      </c>
    </row>
    <row r="21" spans="1:7" ht="15.75" customHeight="1" x14ac:dyDescent="0.25">
      <c r="A21" s="2" t="s">
        <v>15</v>
      </c>
      <c r="B21" s="3"/>
      <c r="C21" s="3"/>
      <c r="D21" s="14"/>
      <c r="E21" s="33" t="s">
        <v>26</v>
      </c>
      <c r="F21" s="33" t="s">
        <v>26</v>
      </c>
    </row>
    <row r="22" spans="1:7" ht="10.5" customHeight="1" x14ac:dyDescent="0.25">
      <c r="A22" s="2"/>
      <c r="B22" s="3"/>
      <c r="C22" s="3"/>
      <c r="D22" s="3"/>
      <c r="E22" s="3"/>
      <c r="F22" s="3"/>
      <c r="G22" s="3"/>
    </row>
    <row r="23" spans="1:7" ht="26.25" customHeight="1" x14ac:dyDescent="0.25">
      <c r="A23" s="51" t="s">
        <v>16</v>
      </c>
      <c r="B23" s="52"/>
      <c r="C23" s="52"/>
      <c r="D23" s="32" t="s">
        <v>17</v>
      </c>
      <c r="E23" s="6" t="s">
        <v>18</v>
      </c>
      <c r="F23" s="6" t="s">
        <v>19</v>
      </c>
    </row>
    <row r="24" spans="1:7" ht="15" customHeight="1" x14ac:dyDescent="0.25">
      <c r="A24" s="6"/>
      <c r="B24" s="7"/>
      <c r="C24" s="6"/>
      <c r="D24" s="6"/>
      <c r="E24" s="6"/>
      <c r="F24" s="6"/>
    </row>
    <row r="25" spans="1:7" ht="15" customHeight="1" x14ac:dyDescent="0.25">
      <c r="A25" s="6"/>
      <c r="B25" s="8" t="s">
        <v>20</v>
      </c>
      <c r="C25" s="6" t="s">
        <v>21</v>
      </c>
      <c r="D25" s="17" t="s">
        <v>26</v>
      </c>
      <c r="E25" s="20" t="e">
        <f t="shared" ref="E25:E26" si="0">D25*$E$21</f>
        <v>#VALUE!</v>
      </c>
      <c r="F25" s="20" t="e">
        <f t="shared" ref="F25:F26" si="1">D25*$F$21</f>
        <v>#VALUE!</v>
      </c>
    </row>
    <row r="26" spans="1:7" ht="41.25" customHeight="1" x14ac:dyDescent="0.25">
      <c r="A26" s="6"/>
      <c r="B26" s="9" t="s">
        <v>22</v>
      </c>
      <c r="C26" s="12" t="s">
        <v>23</v>
      </c>
      <c r="D26" s="18" t="s">
        <v>26</v>
      </c>
      <c r="E26" s="26" t="e">
        <f t="shared" si="0"/>
        <v>#VALUE!</v>
      </c>
      <c r="F26" s="26" t="e">
        <f t="shared" si="1"/>
        <v>#VALUE!</v>
      </c>
    </row>
    <row r="27" spans="1:7" ht="13.8" x14ac:dyDescent="0.25">
      <c r="A27" s="6"/>
      <c r="B27" s="8" t="s">
        <v>24</v>
      </c>
      <c r="C27" s="8" t="s">
        <v>25</v>
      </c>
      <c r="D27" s="19">
        <f t="shared" ref="D27:F27" si="2">SUM(D25:D26)</f>
        <v>0</v>
      </c>
      <c r="E27" s="19" t="e">
        <f t="shared" si="2"/>
        <v>#VALUE!</v>
      </c>
      <c r="F27" s="19" t="e">
        <f t="shared" si="2"/>
        <v>#VALUE!</v>
      </c>
      <c r="G27" s="1" t="s">
        <v>26</v>
      </c>
    </row>
    <row r="28" spans="1:7" ht="15" customHeight="1" x14ac:dyDescent="0.25">
      <c r="A28" s="6"/>
      <c r="B28" s="6"/>
      <c r="C28" s="6"/>
      <c r="D28" s="20"/>
      <c r="E28" s="20"/>
      <c r="F28" s="20"/>
    </row>
    <row r="29" spans="1:7" ht="13.8" x14ac:dyDescent="0.25">
      <c r="A29" s="51" t="s">
        <v>27</v>
      </c>
      <c r="B29" s="52"/>
      <c r="C29" s="52"/>
      <c r="D29" s="32" t="s">
        <v>17</v>
      </c>
      <c r="E29" s="6" t="s">
        <v>18</v>
      </c>
      <c r="F29" s="6" t="s">
        <v>19</v>
      </c>
    </row>
    <row r="30" spans="1:7" ht="15" customHeight="1" x14ac:dyDescent="0.25">
      <c r="A30" s="6"/>
      <c r="B30" s="6"/>
      <c r="C30" s="6"/>
      <c r="D30" s="20"/>
      <c r="E30" s="20"/>
      <c r="F30" s="20"/>
    </row>
    <row r="31" spans="1:7" ht="15" customHeight="1" x14ac:dyDescent="0.25">
      <c r="A31" s="6"/>
      <c r="B31" s="8" t="s">
        <v>28</v>
      </c>
      <c r="C31" s="6" t="str">
        <f>C27</f>
        <v>Total Expenditures</v>
      </c>
      <c r="D31" s="20">
        <f>D27</f>
        <v>0</v>
      </c>
      <c r="E31" s="20" t="e">
        <f t="shared" ref="E31:E36" si="3">D31*$E$21</f>
        <v>#VALUE!</v>
      </c>
      <c r="F31" s="20" t="e">
        <f t="shared" ref="F31:F36" si="4">D31*$F$21</f>
        <v>#VALUE!</v>
      </c>
    </row>
    <row r="32" spans="1:7" ht="15" customHeight="1" x14ac:dyDescent="0.25">
      <c r="A32" s="6" t="s">
        <v>26</v>
      </c>
      <c r="B32" s="8" t="s">
        <v>29</v>
      </c>
      <c r="C32" s="6" t="s">
        <v>30</v>
      </c>
      <c r="D32" s="17" t="s">
        <v>26</v>
      </c>
      <c r="E32" s="20" t="e">
        <f t="shared" si="3"/>
        <v>#VALUE!</v>
      </c>
      <c r="F32" s="20" t="e">
        <f t="shared" si="4"/>
        <v>#VALUE!</v>
      </c>
    </row>
    <row r="33" spans="1:22" ht="15" customHeight="1" x14ac:dyDescent="0.25">
      <c r="A33" s="6" t="s">
        <v>26</v>
      </c>
      <c r="B33" s="8" t="s">
        <v>31</v>
      </c>
      <c r="C33" s="6" t="s">
        <v>32</v>
      </c>
      <c r="D33" s="17" t="s">
        <v>26</v>
      </c>
      <c r="E33" s="20" t="e">
        <f t="shared" si="3"/>
        <v>#VALUE!</v>
      </c>
      <c r="F33" s="20" t="e">
        <f t="shared" si="4"/>
        <v>#VALUE!</v>
      </c>
      <c r="H33" s="1" t="s">
        <v>26</v>
      </c>
    </row>
    <row r="34" spans="1:22" ht="15" customHeight="1" x14ac:dyDescent="0.25">
      <c r="A34" s="6" t="s">
        <v>26</v>
      </c>
      <c r="B34" s="8" t="s">
        <v>33</v>
      </c>
      <c r="C34" s="6" t="s">
        <v>34</v>
      </c>
      <c r="D34" s="17" t="s">
        <v>26</v>
      </c>
      <c r="E34" s="20" t="e">
        <f t="shared" si="3"/>
        <v>#VALUE!</v>
      </c>
      <c r="F34" s="20" t="e">
        <f t="shared" si="4"/>
        <v>#VALUE!</v>
      </c>
    </row>
    <row r="35" spans="1:22" ht="33" customHeight="1" x14ac:dyDescent="0.25">
      <c r="A35" s="6"/>
      <c r="B35" s="9" t="s">
        <v>35</v>
      </c>
      <c r="C35" s="12" t="s">
        <v>36</v>
      </c>
      <c r="D35" s="17" t="s">
        <v>26</v>
      </c>
      <c r="E35" s="20" t="e">
        <f t="shared" si="3"/>
        <v>#VALUE!</v>
      </c>
      <c r="F35" s="20" t="e">
        <f t="shared" si="4"/>
        <v>#VALUE!</v>
      </c>
    </row>
    <row r="36" spans="1:22" ht="28.5" customHeight="1" x14ac:dyDescent="0.25">
      <c r="A36" s="6" t="s">
        <v>26</v>
      </c>
      <c r="B36" s="9" t="s">
        <v>37</v>
      </c>
      <c r="C36" s="13" t="s">
        <v>38</v>
      </c>
      <c r="D36" s="17" t="s">
        <v>26</v>
      </c>
      <c r="E36" s="20" t="e">
        <f t="shared" si="3"/>
        <v>#VALUE!</v>
      </c>
      <c r="F36" s="20" t="e">
        <f t="shared" si="4"/>
        <v>#VALUE!</v>
      </c>
      <c r="G36" s="1" t="s">
        <v>26</v>
      </c>
    </row>
    <row r="37" spans="1:22" ht="15" customHeight="1" thickBot="1" x14ac:dyDescent="0.3">
      <c r="A37" s="6"/>
      <c r="B37" s="8" t="s">
        <v>39</v>
      </c>
      <c r="C37" s="6" t="s">
        <v>40</v>
      </c>
      <c r="D37" s="19">
        <f t="shared" ref="D37:F37" si="5">D31-SUM(D32:D36)</f>
        <v>0</v>
      </c>
      <c r="E37" s="19" t="e">
        <f t="shared" si="5"/>
        <v>#VALUE!</v>
      </c>
      <c r="F37" s="19" t="e">
        <f t="shared" si="5"/>
        <v>#VALUE!</v>
      </c>
    </row>
    <row r="38" spans="1:22" ht="9.75" customHeight="1" thickTop="1" x14ac:dyDescent="0.25">
      <c r="A38" s="6"/>
      <c r="B38" s="6"/>
      <c r="C38" s="6"/>
      <c r="D38" s="20"/>
      <c r="E38" s="20"/>
      <c r="F38" s="20"/>
    </row>
    <row r="39" spans="1:22" ht="6" customHeight="1" x14ac:dyDescent="0.25">
      <c r="A39" s="10"/>
      <c r="B39" s="10"/>
      <c r="C39" s="10"/>
      <c r="D39" s="22"/>
      <c r="E39" s="27"/>
      <c r="F39" s="27"/>
      <c r="G39" s="4"/>
      <c r="H39" s="4"/>
      <c r="I39" s="4"/>
      <c r="J39" s="4"/>
      <c r="K39" s="4"/>
      <c r="L39" s="4"/>
      <c r="M39" s="4"/>
      <c r="N39" s="4"/>
      <c r="O39" s="4"/>
      <c r="P39" s="4"/>
      <c r="Q39" s="4"/>
      <c r="R39" s="4"/>
      <c r="S39" s="4"/>
      <c r="T39" s="4"/>
      <c r="U39" s="4"/>
      <c r="V39" s="4"/>
    </row>
    <row r="40" spans="1:22" ht="13.8" x14ac:dyDescent="0.25">
      <c r="A40" s="53" t="s">
        <v>41</v>
      </c>
      <c r="B40" s="52"/>
      <c r="C40" s="52"/>
      <c r="D40" s="32" t="s">
        <v>17</v>
      </c>
      <c r="E40" s="6" t="s">
        <v>18</v>
      </c>
      <c r="F40" s="6" t="s">
        <v>19</v>
      </c>
      <c r="G40" s="4"/>
      <c r="H40" s="4"/>
      <c r="I40" s="4"/>
      <c r="J40" s="4"/>
      <c r="K40" s="4"/>
      <c r="L40" s="4"/>
      <c r="M40" s="4"/>
      <c r="N40" s="4"/>
      <c r="O40" s="4"/>
      <c r="P40" s="4"/>
      <c r="Q40" s="4"/>
      <c r="R40" s="4"/>
      <c r="S40" s="4"/>
      <c r="T40" s="4"/>
      <c r="U40" s="4"/>
      <c r="V40" s="4"/>
    </row>
    <row r="41" spans="1:22" ht="9.75" customHeight="1" x14ac:dyDescent="0.25">
      <c r="A41" s="6"/>
      <c r="B41" s="6"/>
      <c r="C41" s="6"/>
      <c r="D41" s="20"/>
      <c r="E41" s="20"/>
      <c r="F41" s="20"/>
    </row>
    <row r="42" spans="1:22" ht="15" customHeight="1" x14ac:dyDescent="0.25">
      <c r="A42" s="6"/>
      <c r="B42" s="8" t="s">
        <v>42</v>
      </c>
      <c r="C42" s="8" t="str">
        <f>C37</f>
        <v>Total Expenditures less supplemental expenditures</v>
      </c>
      <c r="D42" s="20">
        <f>D37</f>
        <v>0</v>
      </c>
      <c r="E42" s="20" t="e">
        <f t="shared" ref="E42:E43" si="6">D42*$E$21</f>
        <v>#VALUE!</v>
      </c>
      <c r="F42" s="20" t="e">
        <f t="shared" ref="F42:F43" si="7">D42*$F$21</f>
        <v>#VALUE!</v>
      </c>
    </row>
    <row r="43" spans="1:22" ht="15" customHeight="1" x14ac:dyDescent="0.25">
      <c r="A43" s="6"/>
      <c r="B43" s="8" t="s">
        <v>43</v>
      </c>
      <c r="C43" s="6" t="s">
        <v>44</v>
      </c>
      <c r="D43" s="17"/>
      <c r="E43" s="20" t="e">
        <f t="shared" si="6"/>
        <v>#VALUE!</v>
      </c>
      <c r="F43" s="20" t="e">
        <f t="shared" si="7"/>
        <v>#VALUE!</v>
      </c>
    </row>
    <row r="44" spans="1:22" ht="15" customHeight="1" thickBot="1" x14ac:dyDescent="0.3">
      <c r="A44" s="6"/>
      <c r="B44" s="8" t="s">
        <v>45</v>
      </c>
      <c r="C44" s="6" t="s">
        <v>46</v>
      </c>
      <c r="D44" s="19">
        <f t="shared" ref="D44:F44" si="8">D42-D43</f>
        <v>0</v>
      </c>
      <c r="E44" s="19" t="e">
        <f t="shared" si="8"/>
        <v>#VALUE!</v>
      </c>
      <c r="F44" s="19" t="e">
        <f t="shared" si="8"/>
        <v>#VALUE!</v>
      </c>
    </row>
    <row r="45" spans="1:22" ht="9.75" customHeight="1" thickTop="1" x14ac:dyDescent="0.25">
      <c r="A45" s="6"/>
      <c r="B45" s="8"/>
      <c r="C45" s="6"/>
      <c r="D45" s="20"/>
      <c r="E45" s="20"/>
      <c r="F45" s="20"/>
    </row>
    <row r="46" spans="1:22" ht="45.75" customHeight="1" x14ac:dyDescent="0.25">
      <c r="A46" s="49" t="s">
        <v>47</v>
      </c>
      <c r="B46" s="52"/>
      <c r="C46" s="52"/>
      <c r="D46" s="32" t="s">
        <v>17</v>
      </c>
      <c r="E46" s="6" t="s">
        <v>18</v>
      </c>
      <c r="F46" s="6" t="s">
        <v>19</v>
      </c>
    </row>
    <row r="47" spans="1:22" ht="9.75" customHeight="1" x14ac:dyDescent="0.25">
      <c r="A47" s="6"/>
      <c r="B47" s="6"/>
      <c r="C47" s="6"/>
      <c r="D47" s="20"/>
      <c r="E47" s="20"/>
      <c r="F47" s="20"/>
    </row>
    <row r="48" spans="1:22" ht="15" customHeight="1" x14ac:dyDescent="0.25">
      <c r="A48" s="6"/>
      <c r="B48" s="8" t="s">
        <v>48</v>
      </c>
      <c r="C48" s="6" t="s">
        <v>49</v>
      </c>
      <c r="D48" s="20">
        <f>D44</f>
        <v>0</v>
      </c>
      <c r="E48" s="20" t="e">
        <f>D48*$E$21</f>
        <v>#VALUE!</v>
      </c>
      <c r="F48" s="20" t="e">
        <f>D48*$F$21</f>
        <v>#VALUE!</v>
      </c>
    </row>
    <row r="49" spans="1:7" ht="15" customHeight="1" x14ac:dyDescent="0.25">
      <c r="A49" s="6"/>
      <c r="B49" s="8" t="s">
        <v>50</v>
      </c>
      <c r="C49" s="6" t="s">
        <v>51</v>
      </c>
      <c r="D49" s="25" t="s">
        <v>26</v>
      </c>
      <c r="E49" s="29" t="e">
        <f>D49*$E$21</f>
        <v>#VALUE!</v>
      </c>
      <c r="F49" s="30" t="e">
        <f>D49*$F$21</f>
        <v>#VALUE!</v>
      </c>
    </row>
    <row r="50" spans="1:7" ht="15" customHeight="1" thickBot="1" x14ac:dyDescent="0.3">
      <c r="A50" s="6"/>
      <c r="B50" s="8" t="s">
        <v>52</v>
      </c>
      <c r="C50" s="6" t="s">
        <v>53</v>
      </c>
      <c r="D50" s="19">
        <f t="shared" ref="D50:F50" si="9">IFERROR(D48/D49,0)</f>
        <v>0</v>
      </c>
      <c r="E50" s="19">
        <f t="shared" si="9"/>
        <v>0</v>
      </c>
      <c r="F50" s="19">
        <f t="shared" si="9"/>
        <v>0</v>
      </c>
    </row>
    <row r="51" spans="1:7" ht="9.75" customHeight="1" thickTop="1" x14ac:dyDescent="0.25">
      <c r="A51" s="6"/>
      <c r="B51" s="6"/>
      <c r="C51" s="6"/>
      <c r="D51" s="20"/>
      <c r="E51" s="20"/>
      <c r="F51" s="20"/>
    </row>
    <row r="52" spans="1:7" ht="44.25" customHeight="1" x14ac:dyDescent="0.25">
      <c r="A52" s="53" t="s">
        <v>54</v>
      </c>
      <c r="B52" s="52"/>
      <c r="C52" s="52"/>
      <c r="D52" s="32" t="s">
        <v>17</v>
      </c>
      <c r="E52" s="6" t="s">
        <v>18</v>
      </c>
      <c r="F52" s="6" t="s">
        <v>19</v>
      </c>
    </row>
    <row r="53" spans="1:7" ht="44.25" customHeight="1" x14ac:dyDescent="0.25">
      <c r="A53" s="51" t="s">
        <v>55</v>
      </c>
      <c r="B53" s="52"/>
      <c r="C53" s="52"/>
      <c r="D53" s="21"/>
      <c r="E53" s="20"/>
      <c r="F53" s="20"/>
    </row>
    <row r="54" spans="1:7" ht="9.75" customHeight="1" x14ac:dyDescent="0.25">
      <c r="A54" s="6"/>
      <c r="B54" s="6"/>
      <c r="C54" s="6"/>
      <c r="D54" s="20"/>
      <c r="E54" s="20"/>
      <c r="F54" s="20"/>
    </row>
    <row r="55" spans="1:7" ht="14.25" customHeight="1" x14ac:dyDescent="0.25">
      <c r="A55" s="6"/>
      <c r="B55" s="8" t="s">
        <v>56</v>
      </c>
      <c r="C55" s="6" t="s">
        <v>53</v>
      </c>
      <c r="D55" s="20">
        <f t="shared" ref="D55:F55" si="10">D50</f>
        <v>0</v>
      </c>
      <c r="E55" s="20">
        <f t="shared" si="10"/>
        <v>0</v>
      </c>
      <c r="F55" s="20">
        <f t="shared" si="10"/>
        <v>0</v>
      </c>
    </row>
    <row r="56" spans="1:7" ht="30" customHeight="1" x14ac:dyDescent="0.25">
      <c r="A56" s="6"/>
      <c r="B56" s="9" t="s">
        <v>57</v>
      </c>
      <c r="C56" s="11" t="s">
        <v>58</v>
      </c>
      <c r="D56" s="15" t="s">
        <v>26</v>
      </c>
      <c r="E56" s="28" t="e">
        <f>D56*$E$21</f>
        <v>#VALUE!</v>
      </c>
      <c r="F56" s="28" t="e">
        <f>D56*$F$21</f>
        <v>#VALUE!</v>
      </c>
    </row>
    <row r="57" spans="1:7" ht="15" customHeight="1" thickBot="1" x14ac:dyDescent="0.3">
      <c r="A57" s="6"/>
      <c r="B57" s="8" t="s">
        <v>59</v>
      </c>
      <c r="C57" s="6" t="s">
        <v>60</v>
      </c>
      <c r="D57" s="23" t="e">
        <f t="shared" ref="D57:F57" si="11">D55*D56</f>
        <v>#VALUE!</v>
      </c>
      <c r="E57" s="19" t="e">
        <f t="shared" si="11"/>
        <v>#VALUE!</v>
      </c>
      <c r="F57" s="19" t="e">
        <f t="shared" si="11"/>
        <v>#VALUE!</v>
      </c>
    </row>
    <row r="58" spans="1:7" ht="9.75" customHeight="1" thickTop="1" x14ac:dyDescent="0.25">
      <c r="A58" s="6"/>
      <c r="B58" s="6"/>
      <c r="C58" s="6"/>
      <c r="D58" s="20"/>
      <c r="E58" s="20"/>
      <c r="F58" s="20"/>
    </row>
    <row r="59" spans="1:7" ht="27.75" customHeight="1" x14ac:dyDescent="0.25">
      <c r="A59" s="51" t="s">
        <v>61</v>
      </c>
      <c r="B59" s="52"/>
      <c r="C59" s="52"/>
      <c r="D59" s="32" t="s">
        <v>17</v>
      </c>
      <c r="E59" s="6" t="s">
        <v>18</v>
      </c>
      <c r="F59" s="6" t="s">
        <v>19</v>
      </c>
    </row>
    <row r="60" spans="1:7" ht="9.75" customHeight="1" x14ac:dyDescent="0.25">
      <c r="A60" s="6"/>
      <c r="B60" s="6"/>
      <c r="C60" s="6"/>
      <c r="D60" s="20"/>
      <c r="E60" s="20"/>
      <c r="F60" s="20"/>
    </row>
    <row r="61" spans="1:7" ht="14.25" customHeight="1" x14ac:dyDescent="0.25">
      <c r="A61" s="6"/>
      <c r="B61" s="8" t="s">
        <v>62</v>
      </c>
      <c r="C61" s="6" t="str">
        <f>C57</f>
        <v>TOTAL MINIMUM AMOUNT THAT MUST BE SPENT BEFORE USING PART B FUNDS (Excess Cost)</v>
      </c>
      <c r="D61" s="20" t="e">
        <f t="shared" ref="D61:F61" si="12">D57</f>
        <v>#VALUE!</v>
      </c>
      <c r="E61" s="20" t="e">
        <f t="shared" si="12"/>
        <v>#VALUE!</v>
      </c>
      <c r="F61" s="20" t="e">
        <f t="shared" si="12"/>
        <v>#VALUE!</v>
      </c>
    </row>
    <row r="62" spans="1:7" ht="31.5" customHeight="1" x14ac:dyDescent="0.25">
      <c r="A62" s="6"/>
      <c r="B62" s="9" t="s">
        <v>63</v>
      </c>
      <c r="C62" s="12" t="s">
        <v>64</v>
      </c>
      <c r="D62" s="35" t="str">
        <f>D35</f>
        <v xml:space="preserve"> </v>
      </c>
      <c r="E62" s="26" t="e">
        <f t="shared" ref="E62:F62" si="13">$D62*E$21</f>
        <v>#VALUE!</v>
      </c>
      <c r="F62" s="26" t="e">
        <f t="shared" si="13"/>
        <v>#VALUE!</v>
      </c>
      <c r="G62" s="34"/>
    </row>
    <row r="63" spans="1:7" ht="16.5" customHeight="1" thickBot="1" x14ac:dyDescent="0.35">
      <c r="A63" s="6"/>
      <c r="B63" s="8" t="s">
        <v>65</v>
      </c>
      <c r="C63" s="49" t="s">
        <v>66</v>
      </c>
      <c r="D63" s="24" t="e">
        <f t="shared" ref="D63:F63" si="14">D62-D61</f>
        <v>#VALUE!</v>
      </c>
      <c r="E63" s="24" t="e">
        <f t="shared" si="14"/>
        <v>#VALUE!</v>
      </c>
      <c r="F63" s="24" t="e">
        <f t="shared" si="14"/>
        <v>#VALUE!</v>
      </c>
      <c r="G63" s="5"/>
    </row>
    <row r="64" spans="1:7" ht="20.100000000000001" customHeight="1" thickTop="1" x14ac:dyDescent="0.25">
      <c r="A64" s="6"/>
      <c r="B64" s="6"/>
      <c r="C64" s="50"/>
      <c r="D64" s="6"/>
      <c r="E64" s="16" t="str">
        <f>IF(E50=0,"",IF(E63&lt;0,"Not Met","Met"))</f>
        <v/>
      </c>
      <c r="F64" s="16" t="str">
        <f>IF(F50=0,"",IF(F63&lt;0,"Not Met","Met"))</f>
        <v/>
      </c>
    </row>
    <row r="65" spans="1:6" ht="20.100000000000001" customHeight="1" x14ac:dyDescent="0.25">
      <c r="A65" s="6"/>
      <c r="B65" s="6"/>
      <c r="C65" s="37"/>
      <c r="D65" s="6"/>
      <c r="E65" s="16"/>
      <c r="F65" s="16"/>
    </row>
    <row r="66" spans="1:6" ht="14.25" customHeight="1" x14ac:dyDescent="0.25">
      <c r="A66" s="7"/>
      <c r="B66" s="7"/>
      <c r="C66" s="7"/>
      <c r="D66" s="7"/>
      <c r="E66" s="6"/>
      <c r="F66" s="6"/>
    </row>
    <row r="67" spans="1:6" ht="14.25" customHeight="1" thickBot="1" x14ac:dyDescent="0.3">
      <c r="A67" s="6"/>
      <c r="B67" s="6"/>
      <c r="C67" s="39"/>
      <c r="D67" s="6"/>
      <c r="E67" s="6"/>
      <c r="F67" s="6"/>
    </row>
    <row r="68" spans="1:6" ht="14.25" customHeight="1" x14ac:dyDescent="0.25">
      <c r="B68" s="2"/>
      <c r="C68" s="38" t="s">
        <v>67</v>
      </c>
      <c r="D68" s="2"/>
      <c r="E68" s="2"/>
      <c r="F68" s="2"/>
    </row>
    <row r="69" spans="1:6" ht="14.25" customHeight="1" x14ac:dyDescent="0.25"/>
    <row r="70" spans="1:6" ht="14.25" customHeight="1" thickBot="1" x14ac:dyDescent="0.3">
      <c r="C70" s="36"/>
    </row>
    <row r="71" spans="1:6" ht="14.25" customHeight="1" x14ac:dyDescent="0.25">
      <c r="C71" s="38" t="s">
        <v>68</v>
      </c>
    </row>
    <row r="72" spans="1:6" ht="14.25" customHeight="1" x14ac:dyDescent="0.25"/>
    <row r="73" spans="1:6" ht="14.25" customHeight="1" x14ac:dyDescent="0.25"/>
    <row r="74" spans="1:6" ht="14.25" customHeight="1" x14ac:dyDescent="0.25"/>
    <row r="75" spans="1:6" ht="14.25" customHeight="1" x14ac:dyDescent="0.25"/>
    <row r="76" spans="1:6" ht="14.25" customHeight="1" x14ac:dyDescent="0.25"/>
    <row r="77" spans="1:6" ht="14.25" customHeight="1" x14ac:dyDescent="0.25"/>
    <row r="78" spans="1:6" ht="14.25" customHeight="1" x14ac:dyDescent="0.25"/>
    <row r="79" spans="1:6" ht="14.25" customHeight="1" x14ac:dyDescent="0.25"/>
    <row r="80" spans="1:6" ht="14.25" customHeight="1" x14ac:dyDescent="0.25"/>
    <row r="81" ht="14.25" customHeight="1" x14ac:dyDescent="0.25"/>
    <row r="82" ht="14.25" customHeight="1" x14ac:dyDescent="0.25"/>
    <row r="83" ht="14.25" customHeight="1" x14ac:dyDescent="0.25"/>
    <row r="84" ht="14.25" customHeight="1" x14ac:dyDescent="0.25"/>
    <row r="85" ht="14.25" customHeight="1" x14ac:dyDescent="0.25"/>
    <row r="86" ht="14.25" customHeight="1" x14ac:dyDescent="0.25"/>
    <row r="87" ht="14.25" customHeight="1" x14ac:dyDescent="0.25"/>
    <row r="88" ht="14.25" customHeight="1" x14ac:dyDescent="0.25"/>
    <row r="89" ht="14.25" customHeight="1" x14ac:dyDescent="0.25"/>
    <row r="90" ht="14.25" customHeight="1" x14ac:dyDescent="0.25"/>
    <row r="91" ht="14.25" customHeight="1" x14ac:dyDescent="0.25"/>
    <row r="92" ht="14.25" customHeight="1" x14ac:dyDescent="0.25"/>
    <row r="93" ht="14.25" customHeight="1" x14ac:dyDescent="0.25"/>
    <row r="94" ht="14.25" customHeight="1" x14ac:dyDescent="0.25"/>
    <row r="95" ht="14.25" customHeight="1" x14ac:dyDescent="0.25"/>
    <row r="96" ht="14.25" customHeight="1" x14ac:dyDescent="0.25"/>
    <row r="97" ht="14.25" customHeight="1" x14ac:dyDescent="0.25"/>
    <row r="98" ht="14.25" customHeight="1" x14ac:dyDescent="0.25"/>
    <row r="99" ht="14.25" customHeight="1" x14ac:dyDescent="0.25"/>
    <row r="100" ht="14.25" customHeight="1" x14ac:dyDescent="0.25"/>
    <row r="101" ht="14.25" customHeight="1" x14ac:dyDescent="0.25"/>
    <row r="102" ht="14.25" customHeight="1" x14ac:dyDescent="0.25"/>
    <row r="103" ht="14.25" customHeight="1" x14ac:dyDescent="0.25"/>
    <row r="104" ht="14.25" customHeight="1" x14ac:dyDescent="0.25"/>
    <row r="105" ht="14.25" customHeight="1" x14ac:dyDescent="0.25"/>
    <row r="106" ht="14.25" customHeight="1" x14ac:dyDescent="0.25"/>
    <row r="107" ht="14.25" customHeight="1" x14ac:dyDescent="0.25"/>
    <row r="108" ht="14.25" customHeight="1" x14ac:dyDescent="0.25"/>
    <row r="109" ht="14.25" customHeight="1" x14ac:dyDescent="0.25"/>
    <row r="110" ht="14.25" customHeight="1" x14ac:dyDescent="0.25"/>
    <row r="111" ht="14.25" customHeight="1" x14ac:dyDescent="0.25"/>
    <row r="112" ht="14.25" customHeight="1" x14ac:dyDescent="0.25"/>
    <row r="113" ht="14.25" customHeight="1" x14ac:dyDescent="0.25"/>
    <row r="114" ht="14.25" customHeight="1" x14ac:dyDescent="0.25"/>
    <row r="115" ht="14.25" customHeight="1" x14ac:dyDescent="0.25"/>
    <row r="116" ht="14.25" customHeight="1" x14ac:dyDescent="0.25"/>
    <row r="117" ht="14.25" customHeight="1" x14ac:dyDescent="0.25"/>
    <row r="118" ht="14.25" customHeight="1" x14ac:dyDescent="0.25"/>
    <row r="119" ht="14.25" customHeight="1" x14ac:dyDescent="0.25"/>
    <row r="120" ht="14.25" customHeight="1" x14ac:dyDescent="0.25"/>
    <row r="121" ht="14.25" customHeight="1" x14ac:dyDescent="0.25"/>
    <row r="122" ht="14.25" customHeight="1" x14ac:dyDescent="0.25"/>
    <row r="123" ht="14.25" customHeight="1" x14ac:dyDescent="0.25"/>
    <row r="124" ht="14.25" customHeight="1" x14ac:dyDescent="0.25"/>
    <row r="125" ht="14.25" customHeight="1" x14ac:dyDescent="0.25"/>
    <row r="126" ht="14.25" customHeight="1" x14ac:dyDescent="0.25"/>
    <row r="127" ht="14.25" customHeight="1" x14ac:dyDescent="0.25"/>
    <row r="128" ht="14.25" customHeight="1" x14ac:dyDescent="0.25"/>
    <row r="129" ht="14.25" customHeight="1" x14ac:dyDescent="0.25"/>
    <row r="130" ht="14.25" customHeight="1" x14ac:dyDescent="0.25"/>
    <row r="131" ht="14.25" customHeight="1" x14ac:dyDescent="0.25"/>
    <row r="132" ht="14.25" customHeight="1" x14ac:dyDescent="0.25"/>
    <row r="133" ht="14.25" customHeight="1" x14ac:dyDescent="0.25"/>
    <row r="134" ht="14.25" customHeight="1" x14ac:dyDescent="0.25"/>
    <row r="135" ht="14.25" customHeight="1" x14ac:dyDescent="0.25"/>
    <row r="136" ht="14.25" customHeight="1" x14ac:dyDescent="0.25"/>
    <row r="137" ht="14.25" customHeight="1" x14ac:dyDescent="0.25"/>
    <row r="138" ht="14.25" customHeight="1" x14ac:dyDescent="0.25"/>
    <row r="139" ht="14.25" customHeight="1" x14ac:dyDescent="0.25"/>
    <row r="140" ht="14.25" customHeight="1" x14ac:dyDescent="0.25"/>
    <row r="141" ht="14.25" customHeight="1" x14ac:dyDescent="0.25"/>
    <row r="142" ht="14.25" customHeight="1" x14ac:dyDescent="0.25"/>
    <row r="143" ht="14.25" customHeight="1" x14ac:dyDescent="0.25"/>
    <row r="144" ht="14.25" customHeight="1" x14ac:dyDescent="0.25"/>
    <row r="145" ht="14.25" customHeight="1" x14ac:dyDescent="0.25"/>
    <row r="146" ht="14.25" customHeight="1" x14ac:dyDescent="0.25"/>
    <row r="147" ht="14.25" customHeight="1" x14ac:dyDescent="0.25"/>
    <row r="148" ht="14.25" customHeight="1" x14ac:dyDescent="0.25"/>
    <row r="149" ht="14.25" customHeight="1" x14ac:dyDescent="0.25"/>
    <row r="150" ht="14.25" customHeight="1" x14ac:dyDescent="0.25"/>
    <row r="151" ht="14.25" customHeight="1" x14ac:dyDescent="0.25"/>
    <row r="152" ht="14.25" customHeight="1" x14ac:dyDescent="0.25"/>
    <row r="153" ht="14.25" customHeight="1" x14ac:dyDescent="0.25"/>
    <row r="154" ht="14.25" customHeight="1" x14ac:dyDescent="0.25"/>
    <row r="155" ht="14.25" customHeight="1" x14ac:dyDescent="0.25"/>
    <row r="156" ht="14.25" customHeight="1" x14ac:dyDescent="0.25"/>
    <row r="157" ht="14.25" customHeight="1" x14ac:dyDescent="0.25"/>
    <row r="158" ht="14.25" customHeight="1" x14ac:dyDescent="0.25"/>
    <row r="159" ht="14.25" customHeight="1" x14ac:dyDescent="0.25"/>
    <row r="160" ht="14.25" customHeight="1" x14ac:dyDescent="0.25"/>
    <row r="161" ht="14.25" customHeight="1" x14ac:dyDescent="0.25"/>
    <row r="162" ht="14.25" customHeight="1" x14ac:dyDescent="0.25"/>
    <row r="163" ht="14.25" customHeight="1" x14ac:dyDescent="0.25"/>
    <row r="164" ht="14.25" customHeight="1" x14ac:dyDescent="0.25"/>
    <row r="165" ht="14.25" customHeight="1" x14ac:dyDescent="0.25"/>
    <row r="166" ht="14.25" customHeight="1" x14ac:dyDescent="0.25"/>
    <row r="167" ht="14.25" customHeight="1" x14ac:dyDescent="0.25"/>
    <row r="168" ht="14.25" customHeight="1" x14ac:dyDescent="0.25"/>
    <row r="169" ht="14.25" customHeight="1" x14ac:dyDescent="0.25"/>
    <row r="170" ht="14.25" customHeight="1" x14ac:dyDescent="0.25"/>
    <row r="171" ht="14.25" customHeight="1" x14ac:dyDescent="0.25"/>
    <row r="172" ht="14.25" customHeight="1" x14ac:dyDescent="0.25"/>
    <row r="173" ht="14.25" customHeight="1" x14ac:dyDescent="0.25"/>
    <row r="174" ht="14.25" customHeight="1" x14ac:dyDescent="0.25"/>
    <row r="175" ht="14.25" customHeight="1" x14ac:dyDescent="0.25"/>
    <row r="176" ht="14.25" customHeight="1" x14ac:dyDescent="0.25"/>
    <row r="177" ht="14.25" customHeight="1" x14ac:dyDescent="0.25"/>
    <row r="178" ht="14.25" customHeight="1" x14ac:dyDescent="0.25"/>
    <row r="179" ht="14.25" customHeight="1" x14ac:dyDescent="0.25"/>
    <row r="180" ht="14.25" customHeight="1" x14ac:dyDescent="0.25"/>
    <row r="181" ht="14.25" customHeight="1" x14ac:dyDescent="0.25"/>
    <row r="182" ht="14.25" customHeight="1" x14ac:dyDescent="0.25"/>
    <row r="183" ht="14.25" customHeight="1" x14ac:dyDescent="0.25"/>
    <row r="184" ht="14.25" customHeight="1" x14ac:dyDescent="0.25"/>
    <row r="185" ht="14.25" customHeight="1" x14ac:dyDescent="0.25"/>
    <row r="186" ht="14.25" customHeight="1" x14ac:dyDescent="0.25"/>
    <row r="187" ht="14.25" customHeight="1" x14ac:dyDescent="0.25"/>
    <row r="188" ht="14.25" customHeight="1" x14ac:dyDescent="0.25"/>
    <row r="189" ht="14.25" customHeight="1" x14ac:dyDescent="0.25"/>
    <row r="190" ht="14.25" customHeight="1" x14ac:dyDescent="0.25"/>
    <row r="191" ht="14.25" customHeight="1" x14ac:dyDescent="0.25"/>
    <row r="192" ht="14.25" customHeight="1" x14ac:dyDescent="0.25"/>
    <row r="193" ht="14.25" customHeight="1" x14ac:dyDescent="0.25"/>
    <row r="194" ht="14.25" customHeight="1" x14ac:dyDescent="0.25"/>
    <row r="195" ht="14.25" customHeight="1" x14ac:dyDescent="0.25"/>
    <row r="196" ht="14.25" customHeight="1" x14ac:dyDescent="0.25"/>
    <row r="197" ht="14.25" customHeight="1" x14ac:dyDescent="0.25"/>
    <row r="198" ht="14.25" customHeight="1" x14ac:dyDescent="0.25"/>
    <row r="199" ht="14.25" customHeight="1" x14ac:dyDescent="0.25"/>
    <row r="200" ht="14.25" customHeight="1" x14ac:dyDescent="0.25"/>
    <row r="201" ht="14.25" customHeight="1" x14ac:dyDescent="0.25"/>
    <row r="202" ht="14.25" customHeight="1" x14ac:dyDescent="0.25"/>
    <row r="203" ht="14.25" customHeight="1" x14ac:dyDescent="0.25"/>
    <row r="204" ht="14.25" customHeight="1" x14ac:dyDescent="0.25"/>
    <row r="205" ht="14.25" customHeight="1" x14ac:dyDescent="0.25"/>
    <row r="206" ht="14.25" customHeight="1" x14ac:dyDescent="0.25"/>
    <row r="207" ht="14.25" customHeight="1" x14ac:dyDescent="0.25"/>
    <row r="208" ht="14.25" customHeight="1" x14ac:dyDescent="0.25"/>
    <row r="209" ht="14.25" customHeight="1" x14ac:dyDescent="0.25"/>
    <row r="210" ht="14.25" customHeight="1" x14ac:dyDescent="0.25"/>
    <row r="211" ht="14.25" customHeight="1" x14ac:dyDescent="0.25"/>
    <row r="212" ht="14.25" customHeight="1" x14ac:dyDescent="0.25"/>
    <row r="213" ht="14.25" customHeight="1" x14ac:dyDescent="0.25"/>
    <row r="214" ht="14.25" customHeight="1" x14ac:dyDescent="0.25"/>
    <row r="215" ht="14.25" customHeight="1" x14ac:dyDescent="0.25"/>
    <row r="216" ht="14.25" customHeight="1" x14ac:dyDescent="0.25"/>
    <row r="217" ht="14.25" customHeight="1" x14ac:dyDescent="0.25"/>
    <row r="218" ht="14.25" customHeight="1" x14ac:dyDescent="0.25"/>
    <row r="219" ht="14.25" customHeight="1" x14ac:dyDescent="0.25"/>
    <row r="220" ht="14.25" customHeight="1" x14ac:dyDescent="0.25"/>
    <row r="221" ht="14.25" customHeight="1" x14ac:dyDescent="0.25"/>
    <row r="222" ht="14.25" customHeight="1" x14ac:dyDescent="0.25"/>
    <row r="223" ht="14.25" customHeight="1" x14ac:dyDescent="0.25"/>
    <row r="224" ht="14.25" customHeight="1" x14ac:dyDescent="0.25"/>
    <row r="225" ht="14.25" customHeight="1" x14ac:dyDescent="0.25"/>
    <row r="226" ht="14.25" customHeight="1" x14ac:dyDescent="0.25"/>
    <row r="227" ht="14.25" customHeight="1" x14ac:dyDescent="0.25"/>
    <row r="228" ht="14.25" customHeight="1" x14ac:dyDescent="0.25"/>
    <row r="229" ht="14.25" customHeight="1" x14ac:dyDescent="0.25"/>
    <row r="230" ht="14.25" customHeight="1" x14ac:dyDescent="0.25"/>
    <row r="231" ht="14.25" customHeight="1" x14ac:dyDescent="0.25"/>
    <row r="232" ht="14.25" customHeight="1" x14ac:dyDescent="0.25"/>
    <row r="233" ht="14.25" customHeight="1" x14ac:dyDescent="0.25"/>
    <row r="234" ht="14.25" customHeight="1" x14ac:dyDescent="0.25"/>
    <row r="235" ht="14.25" customHeight="1" x14ac:dyDescent="0.25"/>
    <row r="236" ht="14.25" customHeight="1" x14ac:dyDescent="0.25"/>
    <row r="237" ht="14.25" customHeight="1" x14ac:dyDescent="0.25"/>
    <row r="238" ht="14.25" customHeight="1" x14ac:dyDescent="0.25"/>
    <row r="239" ht="14.25" customHeight="1" x14ac:dyDescent="0.25"/>
    <row r="240" ht="14.25" customHeight="1" x14ac:dyDescent="0.25"/>
    <row r="241" ht="14.25" customHeight="1" x14ac:dyDescent="0.25"/>
    <row r="242" ht="14.25" customHeight="1" x14ac:dyDescent="0.25"/>
    <row r="243" ht="14.25" customHeight="1" x14ac:dyDescent="0.25"/>
    <row r="244" ht="14.25" customHeight="1" x14ac:dyDescent="0.25"/>
    <row r="245" ht="14.25" customHeight="1" x14ac:dyDescent="0.25"/>
    <row r="246" ht="14.25" customHeight="1" x14ac:dyDescent="0.25"/>
    <row r="247" ht="14.25" customHeight="1" x14ac:dyDescent="0.25"/>
    <row r="248" ht="14.25" customHeight="1" x14ac:dyDescent="0.25"/>
    <row r="249" ht="14.25" customHeight="1" x14ac:dyDescent="0.25"/>
    <row r="250" ht="14.25" customHeight="1" x14ac:dyDescent="0.25"/>
    <row r="251" ht="14.25" customHeight="1" x14ac:dyDescent="0.25"/>
    <row r="252" ht="14.25" customHeight="1" x14ac:dyDescent="0.25"/>
    <row r="253" ht="14.25" customHeight="1" x14ac:dyDescent="0.25"/>
    <row r="254" ht="14.25" customHeight="1" x14ac:dyDescent="0.25"/>
    <row r="255" ht="14.25" customHeight="1" x14ac:dyDescent="0.25"/>
    <row r="256" ht="14.25" customHeight="1" x14ac:dyDescent="0.25"/>
    <row r="257" ht="14.25" customHeight="1" x14ac:dyDescent="0.25"/>
    <row r="258" ht="14.25" customHeight="1" x14ac:dyDescent="0.25"/>
    <row r="259" ht="14.25" customHeight="1" x14ac:dyDescent="0.25"/>
    <row r="260" ht="14.25" customHeight="1" x14ac:dyDescent="0.25"/>
    <row r="261" ht="14.25" customHeight="1" x14ac:dyDescent="0.25"/>
    <row r="262" ht="14.25" customHeight="1" x14ac:dyDescent="0.25"/>
    <row r="263" ht="14.25" customHeight="1" x14ac:dyDescent="0.25"/>
    <row r="264" ht="14.25" customHeight="1" x14ac:dyDescent="0.25"/>
    <row r="265" ht="14.25" customHeight="1" x14ac:dyDescent="0.25"/>
    <row r="266" ht="14.25" customHeight="1" x14ac:dyDescent="0.25"/>
    <row r="267" ht="14.25" customHeight="1" x14ac:dyDescent="0.25"/>
    <row r="268" ht="14.25" customHeight="1" x14ac:dyDescent="0.25"/>
    <row r="269" ht="14.25" customHeight="1" x14ac:dyDescent="0.25"/>
    <row r="270" ht="14.25" customHeight="1" x14ac:dyDescent="0.25"/>
    <row r="271" ht="14.25" customHeight="1" x14ac:dyDescent="0.25"/>
    <row r="272" ht="14.25" customHeight="1" x14ac:dyDescent="0.25"/>
    <row r="273" ht="14.25" customHeight="1" x14ac:dyDescent="0.25"/>
    <row r="274" ht="15.75" customHeight="1" x14ac:dyDescent="0.25"/>
    <row r="275" ht="15.75" customHeight="1" x14ac:dyDescent="0.25"/>
    <row r="276" ht="15.75" customHeight="1" x14ac:dyDescent="0.25"/>
    <row r="277" ht="15.75" customHeight="1" x14ac:dyDescent="0.25"/>
    <row r="278" ht="15.75" customHeight="1" x14ac:dyDescent="0.25"/>
    <row r="279" ht="15.75" customHeight="1" x14ac:dyDescent="0.25"/>
    <row r="280" ht="15.75" customHeight="1" x14ac:dyDescent="0.25"/>
    <row r="281" ht="15.75" customHeight="1" x14ac:dyDescent="0.25"/>
    <row r="282" ht="15.75" customHeight="1" x14ac:dyDescent="0.25"/>
    <row r="283" ht="15.75" customHeight="1" x14ac:dyDescent="0.25"/>
    <row r="284" ht="15.75" customHeight="1" x14ac:dyDescent="0.25"/>
    <row r="285" ht="15.75" customHeight="1" x14ac:dyDescent="0.25"/>
    <row r="286" ht="15.75" customHeight="1" x14ac:dyDescent="0.25"/>
    <row r="287" ht="15.75" customHeight="1" x14ac:dyDescent="0.25"/>
    <row r="288" ht="15.75" customHeight="1" x14ac:dyDescent="0.25"/>
    <row r="289" ht="15.75" customHeight="1" x14ac:dyDescent="0.25"/>
    <row r="290" ht="15.75" customHeight="1" x14ac:dyDescent="0.25"/>
    <row r="291" ht="15.75" customHeight="1" x14ac:dyDescent="0.25"/>
    <row r="292" ht="15.75" customHeight="1" x14ac:dyDescent="0.25"/>
    <row r="293" ht="15.75" customHeight="1" x14ac:dyDescent="0.25"/>
    <row r="294" ht="15.75" customHeight="1" x14ac:dyDescent="0.25"/>
    <row r="295" ht="15.75" customHeight="1" x14ac:dyDescent="0.25"/>
    <row r="296" ht="15.75" customHeight="1" x14ac:dyDescent="0.25"/>
    <row r="297" ht="15.75" customHeight="1" x14ac:dyDescent="0.25"/>
    <row r="298" ht="15.75" customHeight="1" x14ac:dyDescent="0.25"/>
    <row r="299" ht="15.75" customHeight="1" x14ac:dyDescent="0.25"/>
    <row r="300" ht="15.75" customHeight="1" x14ac:dyDescent="0.25"/>
    <row r="301" ht="15.75" customHeight="1" x14ac:dyDescent="0.25"/>
    <row r="302" ht="15.75" customHeight="1" x14ac:dyDescent="0.25"/>
    <row r="303" ht="15.75" customHeight="1" x14ac:dyDescent="0.25"/>
    <row r="304" ht="15.75" customHeight="1" x14ac:dyDescent="0.25"/>
    <row r="305" ht="15.75" customHeight="1" x14ac:dyDescent="0.25"/>
    <row r="306" ht="15.75" customHeight="1" x14ac:dyDescent="0.25"/>
    <row r="307" ht="15.75" customHeight="1" x14ac:dyDescent="0.25"/>
    <row r="308" ht="15.75" customHeight="1" x14ac:dyDescent="0.25"/>
    <row r="309" ht="15.75" customHeight="1" x14ac:dyDescent="0.25"/>
    <row r="310" ht="15.75" customHeight="1" x14ac:dyDescent="0.25"/>
    <row r="311" ht="15.75" customHeight="1" x14ac:dyDescent="0.25"/>
    <row r="312" ht="15.75" customHeight="1" x14ac:dyDescent="0.25"/>
    <row r="313" ht="15.75" customHeight="1" x14ac:dyDescent="0.25"/>
    <row r="314" ht="15.75" customHeight="1" x14ac:dyDescent="0.25"/>
    <row r="315" ht="15.75" customHeight="1" x14ac:dyDescent="0.25"/>
    <row r="316" ht="15.75" customHeight="1" x14ac:dyDescent="0.25"/>
    <row r="317" ht="15.75" customHeight="1" x14ac:dyDescent="0.25"/>
    <row r="318" ht="15.75" customHeight="1" x14ac:dyDescent="0.25"/>
    <row r="319" ht="15.75" customHeight="1" x14ac:dyDescent="0.25"/>
    <row r="320" ht="15.75" customHeight="1" x14ac:dyDescent="0.25"/>
    <row r="321" ht="15.75" customHeight="1" x14ac:dyDescent="0.25"/>
    <row r="322" ht="15.75" customHeight="1" x14ac:dyDescent="0.25"/>
    <row r="323" ht="15.75" customHeight="1" x14ac:dyDescent="0.25"/>
    <row r="324" ht="15.75" customHeight="1" x14ac:dyDescent="0.25"/>
    <row r="325" ht="15.75" customHeight="1" x14ac:dyDescent="0.25"/>
    <row r="326" ht="15.75" customHeight="1" x14ac:dyDescent="0.25"/>
    <row r="327" ht="15.75" customHeight="1" x14ac:dyDescent="0.25"/>
    <row r="328" ht="15.75" customHeight="1" x14ac:dyDescent="0.25"/>
    <row r="329" ht="15.75" customHeight="1" x14ac:dyDescent="0.25"/>
    <row r="330" ht="15.75" customHeight="1" x14ac:dyDescent="0.25"/>
    <row r="331" ht="15.75" customHeight="1" x14ac:dyDescent="0.25"/>
    <row r="332" ht="15.75" customHeight="1" x14ac:dyDescent="0.25"/>
    <row r="333" ht="15.75" customHeight="1" x14ac:dyDescent="0.25"/>
    <row r="334" ht="15.75" customHeight="1" x14ac:dyDescent="0.25"/>
    <row r="335" ht="15.75" customHeight="1" x14ac:dyDescent="0.25"/>
    <row r="336" ht="15.75" customHeight="1" x14ac:dyDescent="0.25"/>
    <row r="337" ht="15.75" customHeight="1" x14ac:dyDescent="0.25"/>
    <row r="338" ht="15.75" customHeight="1" x14ac:dyDescent="0.25"/>
    <row r="339" ht="15.75" customHeight="1" x14ac:dyDescent="0.25"/>
    <row r="340" ht="15.75" customHeight="1" x14ac:dyDescent="0.25"/>
    <row r="341" ht="15.75" customHeight="1" x14ac:dyDescent="0.25"/>
    <row r="342" ht="15.75" customHeight="1" x14ac:dyDescent="0.25"/>
    <row r="343" ht="15.75" customHeight="1" x14ac:dyDescent="0.25"/>
    <row r="344" ht="15.75" customHeight="1" x14ac:dyDescent="0.25"/>
    <row r="345" ht="15.75" customHeight="1" x14ac:dyDescent="0.25"/>
    <row r="346" ht="15.75" customHeight="1" x14ac:dyDescent="0.25"/>
    <row r="347" ht="15.75" customHeight="1" x14ac:dyDescent="0.25"/>
    <row r="348" ht="15.75" customHeight="1" x14ac:dyDescent="0.25"/>
    <row r="349" ht="15.75" customHeight="1" x14ac:dyDescent="0.25"/>
    <row r="350" ht="15.75" customHeight="1" x14ac:dyDescent="0.25"/>
    <row r="351" ht="15.75" customHeight="1" x14ac:dyDescent="0.25"/>
    <row r="352" ht="15.75" customHeight="1" x14ac:dyDescent="0.25"/>
    <row r="353" ht="15.75" customHeight="1" x14ac:dyDescent="0.25"/>
    <row r="354" ht="15.75" customHeight="1" x14ac:dyDescent="0.25"/>
    <row r="355" ht="15.75" customHeight="1" x14ac:dyDescent="0.25"/>
    <row r="356" ht="15.75" customHeight="1" x14ac:dyDescent="0.25"/>
    <row r="357" ht="15.75" customHeight="1" x14ac:dyDescent="0.25"/>
    <row r="358" ht="15.75" customHeight="1" x14ac:dyDescent="0.25"/>
    <row r="359" ht="15.75" customHeight="1" x14ac:dyDescent="0.25"/>
    <row r="360" ht="15.75" customHeight="1" x14ac:dyDescent="0.25"/>
    <row r="361" ht="15.75" customHeight="1" x14ac:dyDescent="0.25"/>
    <row r="362" ht="15.75" customHeight="1" x14ac:dyDescent="0.25"/>
    <row r="363" ht="15.75" customHeight="1" x14ac:dyDescent="0.25"/>
    <row r="364" ht="15.75" customHeight="1" x14ac:dyDescent="0.25"/>
    <row r="365" ht="15.75" customHeight="1" x14ac:dyDescent="0.25"/>
    <row r="366" ht="15.75" customHeight="1" x14ac:dyDescent="0.25"/>
    <row r="367" ht="15.75" customHeight="1" x14ac:dyDescent="0.25"/>
    <row r="368" ht="15.75" customHeight="1" x14ac:dyDescent="0.25"/>
    <row r="369" ht="15.75" customHeight="1" x14ac:dyDescent="0.25"/>
    <row r="370" ht="15.75" customHeight="1" x14ac:dyDescent="0.25"/>
    <row r="371" ht="15.75" customHeight="1" x14ac:dyDescent="0.25"/>
    <row r="372" ht="15.75" customHeight="1" x14ac:dyDescent="0.25"/>
    <row r="373" ht="15.75" customHeight="1" x14ac:dyDescent="0.25"/>
    <row r="374" ht="15.75" customHeight="1" x14ac:dyDescent="0.25"/>
    <row r="375" ht="15.75" customHeight="1" x14ac:dyDescent="0.25"/>
    <row r="376" ht="15.75" customHeight="1" x14ac:dyDescent="0.25"/>
    <row r="377" ht="15.75" customHeight="1" x14ac:dyDescent="0.25"/>
    <row r="378" ht="15.75" customHeight="1" x14ac:dyDescent="0.25"/>
    <row r="379" ht="15.75" customHeight="1" x14ac:dyDescent="0.25"/>
    <row r="380" ht="15.75" customHeight="1" x14ac:dyDescent="0.25"/>
    <row r="381" ht="15.75" customHeight="1" x14ac:dyDescent="0.25"/>
    <row r="382" ht="15.75" customHeight="1" x14ac:dyDescent="0.25"/>
    <row r="383" ht="15.75" customHeight="1" x14ac:dyDescent="0.25"/>
    <row r="384" ht="15.75" customHeight="1" x14ac:dyDescent="0.25"/>
    <row r="385" ht="15.75" customHeight="1" x14ac:dyDescent="0.25"/>
    <row r="386" ht="15.75" customHeight="1" x14ac:dyDescent="0.25"/>
    <row r="387" ht="15.75" customHeight="1" x14ac:dyDescent="0.25"/>
    <row r="388" ht="15.75" customHeight="1" x14ac:dyDescent="0.25"/>
    <row r="389" ht="15.75" customHeight="1" x14ac:dyDescent="0.25"/>
    <row r="390" ht="15.75" customHeight="1" x14ac:dyDescent="0.25"/>
    <row r="391" ht="15.75" customHeight="1" x14ac:dyDescent="0.25"/>
    <row r="392" ht="15.75" customHeight="1" x14ac:dyDescent="0.25"/>
    <row r="393" ht="15.75" customHeight="1" x14ac:dyDescent="0.25"/>
    <row r="394" ht="15.75" customHeight="1" x14ac:dyDescent="0.25"/>
    <row r="395" ht="15.75" customHeight="1" x14ac:dyDescent="0.25"/>
    <row r="396" ht="15.75" customHeight="1" x14ac:dyDescent="0.25"/>
    <row r="397" ht="15.75" customHeight="1" x14ac:dyDescent="0.25"/>
    <row r="398" ht="15.75" customHeight="1" x14ac:dyDescent="0.25"/>
    <row r="399" ht="15.75" customHeight="1" x14ac:dyDescent="0.25"/>
    <row r="400" ht="15.75" customHeight="1" x14ac:dyDescent="0.25"/>
    <row r="401" ht="15.75" customHeight="1" x14ac:dyDescent="0.25"/>
    <row r="402" ht="15.75" customHeight="1" x14ac:dyDescent="0.25"/>
    <row r="403" ht="15.75" customHeight="1" x14ac:dyDescent="0.25"/>
    <row r="404" ht="15.75" customHeight="1" x14ac:dyDescent="0.25"/>
    <row r="405" ht="15.75" customHeight="1" x14ac:dyDescent="0.25"/>
    <row r="406" ht="15.75" customHeight="1" x14ac:dyDescent="0.25"/>
    <row r="407" ht="15.75" customHeight="1" x14ac:dyDescent="0.25"/>
    <row r="408" ht="15.75" customHeight="1" x14ac:dyDescent="0.25"/>
    <row r="409" ht="15.75" customHeight="1" x14ac:dyDescent="0.25"/>
    <row r="410" ht="15.75" customHeight="1" x14ac:dyDescent="0.25"/>
    <row r="411" ht="15.75" customHeight="1" x14ac:dyDescent="0.25"/>
    <row r="412" ht="15.75" customHeight="1" x14ac:dyDescent="0.25"/>
    <row r="413" ht="15.75" customHeight="1" x14ac:dyDescent="0.25"/>
    <row r="414" ht="15.75" customHeight="1" x14ac:dyDescent="0.25"/>
    <row r="415" ht="15.75" customHeight="1" x14ac:dyDescent="0.25"/>
    <row r="416" ht="15.75" customHeight="1" x14ac:dyDescent="0.25"/>
    <row r="417" ht="15.75" customHeight="1" x14ac:dyDescent="0.25"/>
    <row r="418" ht="15.75" customHeight="1" x14ac:dyDescent="0.25"/>
    <row r="419" ht="15.75" customHeight="1" x14ac:dyDescent="0.25"/>
    <row r="420" ht="15.75" customHeight="1" x14ac:dyDescent="0.25"/>
    <row r="421" ht="15.75" customHeight="1" x14ac:dyDescent="0.25"/>
    <row r="422" ht="15.75" customHeight="1" x14ac:dyDescent="0.25"/>
    <row r="423" ht="15.75" customHeight="1" x14ac:dyDescent="0.25"/>
    <row r="424" ht="15.75" customHeight="1" x14ac:dyDescent="0.25"/>
    <row r="425" ht="15.75" customHeight="1" x14ac:dyDescent="0.25"/>
    <row r="426" ht="15.75" customHeight="1" x14ac:dyDescent="0.25"/>
    <row r="427" ht="15.75" customHeight="1" x14ac:dyDescent="0.25"/>
    <row r="428" ht="15.75" customHeight="1" x14ac:dyDescent="0.25"/>
    <row r="429" ht="15.75" customHeight="1" x14ac:dyDescent="0.25"/>
    <row r="430" ht="15.75" customHeight="1" x14ac:dyDescent="0.25"/>
    <row r="431" ht="15.75" customHeight="1" x14ac:dyDescent="0.25"/>
    <row r="432" ht="15.75" customHeight="1" x14ac:dyDescent="0.25"/>
    <row r="433" ht="15.75" customHeight="1" x14ac:dyDescent="0.25"/>
    <row r="434" ht="15.75" customHeight="1" x14ac:dyDescent="0.25"/>
    <row r="435" ht="15.75" customHeight="1" x14ac:dyDescent="0.25"/>
    <row r="436" ht="15.75" customHeight="1" x14ac:dyDescent="0.25"/>
    <row r="437" ht="15.75" customHeight="1" x14ac:dyDescent="0.25"/>
    <row r="438" ht="15.75" customHeight="1" x14ac:dyDescent="0.25"/>
    <row r="439" ht="15.75" customHeight="1" x14ac:dyDescent="0.25"/>
    <row r="440" ht="15.75" customHeight="1" x14ac:dyDescent="0.25"/>
    <row r="441" ht="15.75" customHeight="1" x14ac:dyDescent="0.25"/>
    <row r="442" ht="15.75" customHeight="1" x14ac:dyDescent="0.25"/>
    <row r="443" ht="15.75" customHeight="1" x14ac:dyDescent="0.25"/>
    <row r="444" ht="15.75" customHeight="1" x14ac:dyDescent="0.25"/>
    <row r="445" ht="15.75" customHeight="1" x14ac:dyDescent="0.25"/>
    <row r="446" ht="15.75" customHeight="1" x14ac:dyDescent="0.25"/>
    <row r="447" ht="15.75" customHeight="1" x14ac:dyDescent="0.25"/>
    <row r="448" ht="15.75" customHeight="1" x14ac:dyDescent="0.25"/>
    <row r="449" ht="15.75" customHeight="1" x14ac:dyDescent="0.25"/>
    <row r="450" ht="15.75" customHeight="1" x14ac:dyDescent="0.25"/>
    <row r="451" ht="15.75" customHeight="1" x14ac:dyDescent="0.25"/>
    <row r="452" ht="15.75" customHeight="1" x14ac:dyDescent="0.25"/>
    <row r="453" ht="15.75" customHeight="1" x14ac:dyDescent="0.25"/>
    <row r="454" ht="15.75" customHeight="1" x14ac:dyDescent="0.25"/>
    <row r="455" ht="15.75" customHeight="1" x14ac:dyDescent="0.25"/>
    <row r="456" ht="15.75" customHeight="1" x14ac:dyDescent="0.25"/>
    <row r="457" ht="15.75" customHeight="1" x14ac:dyDescent="0.25"/>
    <row r="458" ht="15.75" customHeight="1" x14ac:dyDescent="0.25"/>
    <row r="459" ht="15.75" customHeight="1" x14ac:dyDescent="0.25"/>
    <row r="460" ht="15.75" customHeight="1" x14ac:dyDescent="0.25"/>
    <row r="461" ht="15.75" customHeight="1" x14ac:dyDescent="0.25"/>
    <row r="462" ht="15.75" customHeight="1" x14ac:dyDescent="0.25"/>
    <row r="463" ht="15.75" customHeight="1" x14ac:dyDescent="0.25"/>
    <row r="464" ht="15.75" customHeight="1" x14ac:dyDescent="0.25"/>
    <row r="465" ht="15.75" customHeight="1" x14ac:dyDescent="0.25"/>
    <row r="466" ht="15.75" customHeight="1" x14ac:dyDescent="0.25"/>
    <row r="467" ht="15.75" customHeight="1" x14ac:dyDescent="0.25"/>
    <row r="468" ht="15.75" customHeight="1" x14ac:dyDescent="0.25"/>
    <row r="469" ht="15.75" customHeight="1" x14ac:dyDescent="0.25"/>
    <row r="470" ht="15.75" customHeight="1" x14ac:dyDescent="0.25"/>
    <row r="471" ht="15.75" customHeight="1" x14ac:dyDescent="0.25"/>
    <row r="472" ht="15.75" customHeight="1" x14ac:dyDescent="0.25"/>
    <row r="473" ht="15.75" customHeight="1" x14ac:dyDescent="0.25"/>
    <row r="474" ht="15.75" customHeight="1" x14ac:dyDescent="0.25"/>
    <row r="475" ht="15.75" customHeight="1" x14ac:dyDescent="0.25"/>
    <row r="476" ht="15.75" customHeight="1" x14ac:dyDescent="0.25"/>
    <row r="477" ht="15.75" customHeight="1" x14ac:dyDescent="0.25"/>
    <row r="478" ht="15.75" customHeight="1" x14ac:dyDescent="0.25"/>
    <row r="479" ht="15.75" customHeight="1" x14ac:dyDescent="0.25"/>
    <row r="480" ht="15.75" customHeight="1" x14ac:dyDescent="0.25"/>
    <row r="481" ht="15.75" customHeight="1" x14ac:dyDescent="0.25"/>
    <row r="482" ht="15.75" customHeight="1" x14ac:dyDescent="0.25"/>
    <row r="483" ht="15.75" customHeight="1" x14ac:dyDescent="0.25"/>
    <row r="484" ht="15.75" customHeight="1" x14ac:dyDescent="0.25"/>
    <row r="485" ht="15.75" customHeight="1" x14ac:dyDescent="0.25"/>
    <row r="486" ht="15.75" customHeight="1" x14ac:dyDescent="0.25"/>
    <row r="487" ht="15.75" customHeight="1" x14ac:dyDescent="0.25"/>
    <row r="488" ht="15.75" customHeight="1" x14ac:dyDescent="0.25"/>
    <row r="489" ht="15.75" customHeight="1" x14ac:dyDescent="0.25"/>
    <row r="490" ht="15.75" customHeight="1" x14ac:dyDescent="0.25"/>
    <row r="491" ht="15.75" customHeight="1" x14ac:dyDescent="0.25"/>
    <row r="492" ht="15.75" customHeight="1" x14ac:dyDescent="0.25"/>
    <row r="493" ht="15.75" customHeight="1" x14ac:dyDescent="0.25"/>
    <row r="494" ht="15.75" customHeight="1" x14ac:dyDescent="0.25"/>
    <row r="495" ht="15.75" customHeight="1" x14ac:dyDescent="0.25"/>
    <row r="496" ht="15.75" customHeight="1" x14ac:dyDescent="0.25"/>
    <row r="497" ht="15.75" customHeight="1" x14ac:dyDescent="0.25"/>
    <row r="498" ht="15.75" customHeight="1" x14ac:dyDescent="0.25"/>
    <row r="499" ht="15.75" customHeight="1" x14ac:dyDescent="0.25"/>
    <row r="500" ht="15.75" customHeight="1" x14ac:dyDescent="0.25"/>
    <row r="501" ht="15.75" customHeight="1" x14ac:dyDescent="0.25"/>
    <row r="502" ht="15.75" customHeight="1" x14ac:dyDescent="0.25"/>
    <row r="503" ht="15.75" customHeight="1" x14ac:dyDescent="0.25"/>
    <row r="504" ht="15.75" customHeight="1" x14ac:dyDescent="0.25"/>
    <row r="505" ht="15.75" customHeight="1" x14ac:dyDescent="0.25"/>
    <row r="506" ht="15.75" customHeight="1" x14ac:dyDescent="0.25"/>
    <row r="507" ht="15.75" customHeight="1" x14ac:dyDescent="0.25"/>
    <row r="508" ht="15.75" customHeight="1" x14ac:dyDescent="0.25"/>
    <row r="509" ht="15.75" customHeight="1" x14ac:dyDescent="0.25"/>
    <row r="510" ht="15.75" customHeight="1" x14ac:dyDescent="0.25"/>
    <row r="511" ht="15.75" customHeight="1" x14ac:dyDescent="0.25"/>
    <row r="512" ht="15.75" customHeight="1" x14ac:dyDescent="0.25"/>
    <row r="513" ht="15.75" customHeight="1" x14ac:dyDescent="0.25"/>
    <row r="514" ht="15.75" customHeight="1" x14ac:dyDescent="0.25"/>
    <row r="515" ht="15.75" customHeight="1" x14ac:dyDescent="0.25"/>
    <row r="516" ht="15.75" customHeight="1" x14ac:dyDescent="0.25"/>
    <row r="517" ht="15.75" customHeight="1" x14ac:dyDescent="0.25"/>
    <row r="518" ht="15.75" customHeight="1" x14ac:dyDescent="0.25"/>
    <row r="519" ht="15.75" customHeight="1" x14ac:dyDescent="0.25"/>
    <row r="520" ht="15.75" customHeight="1" x14ac:dyDescent="0.25"/>
    <row r="521" ht="15.75" customHeight="1" x14ac:dyDescent="0.25"/>
    <row r="522" ht="15.75" customHeight="1" x14ac:dyDescent="0.25"/>
    <row r="523" ht="15.75" customHeight="1" x14ac:dyDescent="0.25"/>
    <row r="524" ht="15.75" customHeight="1" x14ac:dyDescent="0.25"/>
    <row r="525" ht="15.75" customHeight="1" x14ac:dyDescent="0.25"/>
    <row r="526" ht="15.75" customHeight="1" x14ac:dyDescent="0.25"/>
    <row r="527" ht="15.75" customHeight="1" x14ac:dyDescent="0.25"/>
    <row r="528" ht="15.75" customHeight="1" x14ac:dyDescent="0.25"/>
    <row r="529" ht="15.75" customHeight="1" x14ac:dyDescent="0.25"/>
    <row r="530" ht="15.75" customHeight="1" x14ac:dyDescent="0.25"/>
    <row r="531" ht="15.75" customHeight="1" x14ac:dyDescent="0.25"/>
    <row r="532" ht="15.75" customHeight="1" x14ac:dyDescent="0.25"/>
    <row r="533" ht="15.75" customHeight="1" x14ac:dyDescent="0.25"/>
    <row r="534" ht="15.75" customHeight="1" x14ac:dyDescent="0.25"/>
    <row r="535" ht="15.75" customHeight="1" x14ac:dyDescent="0.25"/>
    <row r="536" ht="15.75" customHeight="1" x14ac:dyDescent="0.25"/>
    <row r="537" ht="15.75" customHeight="1" x14ac:dyDescent="0.25"/>
    <row r="538" ht="15.75" customHeight="1" x14ac:dyDescent="0.25"/>
    <row r="539" ht="15.75" customHeight="1" x14ac:dyDescent="0.25"/>
    <row r="540" ht="15.75" customHeight="1" x14ac:dyDescent="0.25"/>
    <row r="541" ht="15.75" customHeight="1" x14ac:dyDescent="0.25"/>
    <row r="542" ht="15.75" customHeight="1" x14ac:dyDescent="0.25"/>
    <row r="543" ht="15.75" customHeight="1" x14ac:dyDescent="0.25"/>
    <row r="544" ht="15.75" customHeight="1" x14ac:dyDescent="0.25"/>
    <row r="545" ht="15.75" customHeight="1" x14ac:dyDescent="0.25"/>
    <row r="546" ht="15.75" customHeight="1" x14ac:dyDescent="0.25"/>
    <row r="547" ht="15.75" customHeight="1" x14ac:dyDescent="0.25"/>
    <row r="548" ht="15.75" customHeight="1" x14ac:dyDescent="0.25"/>
    <row r="549" ht="15.75" customHeight="1" x14ac:dyDescent="0.25"/>
    <row r="550" ht="15.75" customHeight="1" x14ac:dyDescent="0.25"/>
    <row r="551" ht="15.75" customHeight="1" x14ac:dyDescent="0.25"/>
    <row r="552" ht="15.75" customHeight="1" x14ac:dyDescent="0.25"/>
    <row r="553" ht="15.75" customHeight="1" x14ac:dyDescent="0.25"/>
    <row r="554" ht="15.75" customHeight="1" x14ac:dyDescent="0.25"/>
    <row r="555" ht="15.75" customHeight="1" x14ac:dyDescent="0.25"/>
    <row r="556" ht="15.75" customHeight="1" x14ac:dyDescent="0.25"/>
    <row r="557" ht="15.75" customHeight="1" x14ac:dyDescent="0.25"/>
    <row r="558" ht="15.75" customHeight="1" x14ac:dyDescent="0.25"/>
    <row r="559" ht="15.75" customHeight="1" x14ac:dyDescent="0.25"/>
    <row r="560" ht="15.75" customHeight="1" x14ac:dyDescent="0.25"/>
    <row r="561" ht="15.75" customHeight="1" x14ac:dyDescent="0.25"/>
    <row r="562" ht="15.75" customHeight="1" x14ac:dyDescent="0.25"/>
    <row r="563" ht="15.75" customHeight="1" x14ac:dyDescent="0.25"/>
    <row r="564" ht="15.75" customHeight="1" x14ac:dyDescent="0.25"/>
    <row r="565" ht="15.75" customHeight="1" x14ac:dyDescent="0.25"/>
    <row r="566" ht="15.75" customHeight="1" x14ac:dyDescent="0.25"/>
    <row r="567" ht="15.75" customHeight="1" x14ac:dyDescent="0.25"/>
    <row r="568" ht="15.75" customHeight="1" x14ac:dyDescent="0.25"/>
    <row r="569" ht="15.75" customHeight="1" x14ac:dyDescent="0.25"/>
    <row r="570" ht="15.75" customHeight="1" x14ac:dyDescent="0.25"/>
    <row r="571" ht="15.75" customHeight="1" x14ac:dyDescent="0.25"/>
    <row r="572" ht="15.75" customHeight="1" x14ac:dyDescent="0.25"/>
    <row r="573" ht="15.75" customHeight="1" x14ac:dyDescent="0.25"/>
    <row r="574" ht="15.75" customHeight="1" x14ac:dyDescent="0.25"/>
    <row r="575" ht="15.75" customHeight="1" x14ac:dyDescent="0.25"/>
    <row r="576" ht="15.75" customHeight="1" x14ac:dyDescent="0.25"/>
    <row r="577" ht="15.75" customHeight="1" x14ac:dyDescent="0.25"/>
    <row r="578" ht="15.75" customHeight="1" x14ac:dyDescent="0.25"/>
    <row r="579" ht="15.75" customHeight="1" x14ac:dyDescent="0.25"/>
    <row r="580" ht="15.75" customHeight="1" x14ac:dyDescent="0.25"/>
    <row r="581" ht="15.75" customHeight="1" x14ac:dyDescent="0.25"/>
    <row r="582" ht="15.75" customHeight="1" x14ac:dyDescent="0.25"/>
    <row r="583" ht="15.75" customHeight="1" x14ac:dyDescent="0.25"/>
    <row r="584" ht="15.75" customHeight="1" x14ac:dyDescent="0.25"/>
    <row r="585" ht="15.75" customHeight="1" x14ac:dyDescent="0.25"/>
    <row r="586" ht="15.75" customHeight="1" x14ac:dyDescent="0.25"/>
    <row r="587" ht="15.75" customHeight="1" x14ac:dyDescent="0.25"/>
    <row r="588" ht="15.75" customHeight="1" x14ac:dyDescent="0.25"/>
    <row r="589" ht="15.75" customHeight="1" x14ac:dyDescent="0.25"/>
    <row r="590" ht="15.75" customHeight="1" x14ac:dyDescent="0.25"/>
    <row r="591" ht="15.75" customHeight="1" x14ac:dyDescent="0.25"/>
    <row r="592" ht="15.75" customHeight="1" x14ac:dyDescent="0.25"/>
    <row r="593" ht="15.75" customHeight="1" x14ac:dyDescent="0.25"/>
    <row r="594" ht="15.75" customHeight="1" x14ac:dyDescent="0.25"/>
    <row r="595" ht="15.75" customHeight="1" x14ac:dyDescent="0.25"/>
    <row r="596" ht="15.75" customHeight="1" x14ac:dyDescent="0.25"/>
    <row r="597" ht="15.75" customHeight="1" x14ac:dyDescent="0.25"/>
    <row r="598" ht="15.75" customHeight="1" x14ac:dyDescent="0.25"/>
    <row r="599" ht="15.75" customHeight="1" x14ac:dyDescent="0.25"/>
    <row r="600" ht="15.75" customHeight="1" x14ac:dyDescent="0.25"/>
    <row r="601" ht="15.75" customHeight="1" x14ac:dyDescent="0.25"/>
    <row r="602" ht="15.75" customHeight="1" x14ac:dyDescent="0.25"/>
    <row r="603" ht="15.75" customHeight="1" x14ac:dyDescent="0.25"/>
    <row r="604" ht="15.75" customHeight="1" x14ac:dyDescent="0.25"/>
    <row r="605" ht="15.75" customHeight="1" x14ac:dyDescent="0.25"/>
    <row r="606" ht="15.75" customHeight="1" x14ac:dyDescent="0.25"/>
    <row r="607" ht="15.75" customHeight="1" x14ac:dyDescent="0.25"/>
    <row r="608" ht="15.75" customHeight="1" x14ac:dyDescent="0.25"/>
    <row r="609" ht="15.75" customHeight="1" x14ac:dyDescent="0.25"/>
    <row r="610" ht="15.75" customHeight="1" x14ac:dyDescent="0.25"/>
    <row r="611" ht="15.75" customHeight="1" x14ac:dyDescent="0.25"/>
    <row r="612" ht="15.75" customHeight="1" x14ac:dyDescent="0.25"/>
    <row r="613" ht="15.75" customHeight="1" x14ac:dyDescent="0.25"/>
    <row r="614" ht="15.75" customHeight="1" x14ac:dyDescent="0.25"/>
    <row r="615" ht="15.75" customHeight="1" x14ac:dyDescent="0.25"/>
    <row r="616" ht="15.75" customHeight="1" x14ac:dyDescent="0.25"/>
    <row r="617" ht="15.75" customHeight="1" x14ac:dyDescent="0.25"/>
    <row r="618" ht="15.75" customHeight="1" x14ac:dyDescent="0.25"/>
    <row r="619" ht="15.75" customHeight="1" x14ac:dyDescent="0.25"/>
    <row r="620" ht="15.75" customHeight="1" x14ac:dyDescent="0.25"/>
    <row r="621" ht="15.75" customHeight="1" x14ac:dyDescent="0.25"/>
    <row r="622" ht="15.75" customHeight="1" x14ac:dyDescent="0.25"/>
    <row r="623" ht="15.75" customHeight="1" x14ac:dyDescent="0.25"/>
    <row r="624" ht="15.75" customHeight="1" x14ac:dyDescent="0.25"/>
    <row r="625" ht="15.75" customHeight="1" x14ac:dyDescent="0.25"/>
    <row r="626" ht="15.75" customHeight="1" x14ac:dyDescent="0.25"/>
    <row r="627" ht="15.75" customHeight="1" x14ac:dyDescent="0.25"/>
    <row r="628" ht="15.75" customHeight="1" x14ac:dyDescent="0.25"/>
    <row r="629" ht="15.75" customHeight="1" x14ac:dyDescent="0.25"/>
    <row r="630" ht="15.75" customHeight="1" x14ac:dyDescent="0.25"/>
    <row r="631" ht="15.75" customHeight="1" x14ac:dyDescent="0.25"/>
    <row r="632" ht="15.75" customHeight="1" x14ac:dyDescent="0.25"/>
    <row r="633" ht="15.75" customHeight="1" x14ac:dyDescent="0.25"/>
    <row r="634" ht="15.75" customHeight="1" x14ac:dyDescent="0.25"/>
    <row r="635" ht="15.75" customHeight="1" x14ac:dyDescent="0.25"/>
    <row r="636" ht="15.75" customHeight="1" x14ac:dyDescent="0.25"/>
    <row r="637" ht="15.75" customHeight="1" x14ac:dyDescent="0.25"/>
    <row r="638" ht="15.75" customHeight="1" x14ac:dyDescent="0.25"/>
    <row r="639" ht="15.75" customHeight="1" x14ac:dyDescent="0.25"/>
    <row r="640" ht="15.75" customHeight="1" x14ac:dyDescent="0.25"/>
    <row r="641" ht="15.75" customHeight="1" x14ac:dyDescent="0.25"/>
    <row r="642" ht="15.75" customHeight="1" x14ac:dyDescent="0.25"/>
    <row r="643" ht="15.75" customHeight="1" x14ac:dyDescent="0.25"/>
    <row r="644" ht="15.75" customHeight="1" x14ac:dyDescent="0.25"/>
    <row r="645" ht="15.75" customHeight="1" x14ac:dyDescent="0.25"/>
    <row r="646" ht="15.75" customHeight="1" x14ac:dyDescent="0.25"/>
    <row r="647" ht="15.75" customHeight="1" x14ac:dyDescent="0.25"/>
    <row r="648" ht="15.75" customHeight="1" x14ac:dyDescent="0.25"/>
    <row r="649" ht="15.75" customHeight="1" x14ac:dyDescent="0.25"/>
    <row r="650" ht="15.75" customHeight="1" x14ac:dyDescent="0.25"/>
    <row r="651" ht="15.75" customHeight="1" x14ac:dyDescent="0.25"/>
    <row r="652" ht="15.75" customHeight="1" x14ac:dyDescent="0.25"/>
    <row r="653" ht="15.75" customHeight="1" x14ac:dyDescent="0.25"/>
    <row r="654" ht="15.75" customHeight="1" x14ac:dyDescent="0.25"/>
    <row r="655" ht="15.75" customHeight="1" x14ac:dyDescent="0.25"/>
    <row r="656" ht="15.75" customHeight="1" x14ac:dyDescent="0.25"/>
    <row r="657" ht="15.75" customHeight="1" x14ac:dyDescent="0.25"/>
    <row r="658" ht="15.75" customHeight="1" x14ac:dyDescent="0.25"/>
    <row r="659" ht="15.75" customHeight="1" x14ac:dyDescent="0.25"/>
    <row r="660" ht="15.75" customHeight="1" x14ac:dyDescent="0.25"/>
    <row r="661" ht="15.75" customHeight="1" x14ac:dyDescent="0.25"/>
    <row r="662" ht="15.75" customHeight="1" x14ac:dyDescent="0.25"/>
    <row r="663" ht="15.75" customHeight="1" x14ac:dyDescent="0.25"/>
    <row r="664" ht="15.75" customHeight="1" x14ac:dyDescent="0.25"/>
    <row r="665" ht="15.75" customHeight="1" x14ac:dyDescent="0.25"/>
    <row r="666" ht="15.75" customHeight="1" x14ac:dyDescent="0.25"/>
    <row r="667" ht="15.75" customHeight="1" x14ac:dyDescent="0.25"/>
    <row r="668" ht="15.75" customHeight="1" x14ac:dyDescent="0.25"/>
    <row r="669" ht="15.75" customHeight="1" x14ac:dyDescent="0.25"/>
    <row r="670" ht="15.75" customHeight="1" x14ac:dyDescent="0.25"/>
    <row r="671" ht="15.75" customHeight="1" x14ac:dyDescent="0.25"/>
    <row r="672" ht="15.75" customHeight="1" x14ac:dyDescent="0.25"/>
    <row r="673" ht="15.75" customHeight="1" x14ac:dyDescent="0.25"/>
    <row r="674" ht="15.75" customHeight="1" x14ac:dyDescent="0.25"/>
    <row r="675" ht="15.75" customHeight="1" x14ac:dyDescent="0.25"/>
    <row r="676" ht="15.75" customHeight="1" x14ac:dyDescent="0.25"/>
    <row r="677" ht="15.75" customHeight="1" x14ac:dyDescent="0.25"/>
    <row r="678" ht="15.75" customHeight="1" x14ac:dyDescent="0.25"/>
    <row r="679" ht="15.75" customHeight="1" x14ac:dyDescent="0.25"/>
    <row r="680" ht="15.75" customHeight="1" x14ac:dyDescent="0.25"/>
    <row r="681" ht="15.75" customHeight="1" x14ac:dyDescent="0.25"/>
    <row r="682" ht="15.75" customHeight="1" x14ac:dyDescent="0.25"/>
    <row r="683" ht="15.75" customHeight="1" x14ac:dyDescent="0.25"/>
    <row r="684" ht="15.75" customHeight="1" x14ac:dyDescent="0.25"/>
    <row r="685" ht="15.75" customHeight="1" x14ac:dyDescent="0.25"/>
    <row r="686" ht="15.75" customHeight="1" x14ac:dyDescent="0.25"/>
    <row r="687" ht="15.75" customHeight="1" x14ac:dyDescent="0.25"/>
    <row r="688" ht="15.75" customHeight="1" x14ac:dyDescent="0.25"/>
    <row r="689" ht="15.75" customHeight="1" x14ac:dyDescent="0.25"/>
    <row r="690" ht="15.75" customHeight="1" x14ac:dyDescent="0.25"/>
    <row r="691" ht="15.75" customHeight="1" x14ac:dyDescent="0.25"/>
    <row r="692" ht="15.75" customHeight="1" x14ac:dyDescent="0.25"/>
    <row r="693" ht="15.75" customHeight="1" x14ac:dyDescent="0.25"/>
    <row r="694" ht="15.75" customHeight="1" x14ac:dyDescent="0.25"/>
    <row r="695" ht="15.75" customHeight="1" x14ac:dyDescent="0.25"/>
    <row r="696" ht="15.75" customHeight="1" x14ac:dyDescent="0.25"/>
    <row r="697" ht="15.75" customHeight="1" x14ac:dyDescent="0.25"/>
    <row r="698" ht="15.75" customHeight="1" x14ac:dyDescent="0.25"/>
    <row r="699" ht="15.75" customHeight="1" x14ac:dyDescent="0.25"/>
    <row r="700" ht="15.75" customHeight="1" x14ac:dyDescent="0.25"/>
    <row r="701" ht="15.75" customHeight="1" x14ac:dyDescent="0.25"/>
    <row r="702" ht="15.75" customHeight="1" x14ac:dyDescent="0.25"/>
    <row r="703" ht="15.75" customHeight="1" x14ac:dyDescent="0.25"/>
    <row r="704" ht="15.75" customHeight="1" x14ac:dyDescent="0.25"/>
    <row r="705" ht="15.75" customHeight="1" x14ac:dyDescent="0.25"/>
    <row r="706" ht="15.75" customHeight="1" x14ac:dyDescent="0.25"/>
    <row r="707" ht="15.75" customHeight="1" x14ac:dyDescent="0.25"/>
    <row r="708" ht="15.75" customHeight="1" x14ac:dyDescent="0.25"/>
    <row r="709" ht="15.75" customHeight="1" x14ac:dyDescent="0.25"/>
    <row r="710" ht="15.75" customHeight="1" x14ac:dyDescent="0.25"/>
    <row r="711" ht="15.75" customHeight="1" x14ac:dyDescent="0.25"/>
    <row r="712" ht="15.75" customHeight="1" x14ac:dyDescent="0.25"/>
    <row r="713" ht="15.75" customHeight="1" x14ac:dyDescent="0.25"/>
    <row r="714" ht="15.75" customHeight="1" x14ac:dyDescent="0.25"/>
    <row r="715" ht="15.75" customHeight="1" x14ac:dyDescent="0.25"/>
    <row r="716" ht="15.75" customHeight="1" x14ac:dyDescent="0.25"/>
    <row r="717" ht="15.75" customHeight="1" x14ac:dyDescent="0.25"/>
    <row r="718" ht="15.75" customHeight="1" x14ac:dyDescent="0.25"/>
    <row r="719" ht="15.75" customHeight="1" x14ac:dyDescent="0.25"/>
    <row r="720" ht="15.75" customHeight="1" x14ac:dyDescent="0.25"/>
    <row r="721" ht="15.75" customHeight="1" x14ac:dyDescent="0.25"/>
    <row r="722" ht="15.75" customHeight="1" x14ac:dyDescent="0.25"/>
    <row r="723" ht="15.75" customHeight="1" x14ac:dyDescent="0.25"/>
    <row r="724" ht="15.75" customHeight="1" x14ac:dyDescent="0.25"/>
    <row r="725" ht="15.75" customHeight="1" x14ac:dyDescent="0.25"/>
    <row r="726" ht="15.75" customHeight="1" x14ac:dyDescent="0.25"/>
    <row r="727" ht="15.75" customHeight="1" x14ac:dyDescent="0.25"/>
    <row r="728" ht="15.75" customHeight="1" x14ac:dyDescent="0.25"/>
    <row r="729" ht="15.75" customHeight="1" x14ac:dyDescent="0.25"/>
    <row r="730" ht="15.75" customHeight="1" x14ac:dyDescent="0.25"/>
    <row r="731" ht="15.75" customHeight="1" x14ac:dyDescent="0.25"/>
    <row r="732" ht="15.75" customHeight="1" x14ac:dyDescent="0.25"/>
    <row r="733" ht="15.75" customHeight="1" x14ac:dyDescent="0.25"/>
    <row r="734" ht="15.75" customHeight="1" x14ac:dyDescent="0.25"/>
    <row r="735" ht="15.75" customHeight="1" x14ac:dyDescent="0.25"/>
    <row r="736" ht="15.75" customHeight="1" x14ac:dyDescent="0.25"/>
    <row r="737" ht="15.75" customHeight="1" x14ac:dyDescent="0.25"/>
    <row r="738" ht="15.75" customHeight="1" x14ac:dyDescent="0.25"/>
    <row r="739" ht="15.75" customHeight="1" x14ac:dyDescent="0.25"/>
    <row r="740" ht="15.75" customHeight="1" x14ac:dyDescent="0.25"/>
    <row r="741" ht="15.75" customHeight="1" x14ac:dyDescent="0.25"/>
    <row r="742" ht="15.75" customHeight="1" x14ac:dyDescent="0.25"/>
    <row r="743" ht="15.75" customHeight="1" x14ac:dyDescent="0.25"/>
    <row r="744" ht="15.75" customHeight="1" x14ac:dyDescent="0.25"/>
    <row r="745" ht="15.75" customHeight="1" x14ac:dyDescent="0.25"/>
    <row r="746" ht="15.75" customHeight="1" x14ac:dyDescent="0.25"/>
    <row r="747" ht="15.75" customHeight="1" x14ac:dyDescent="0.25"/>
    <row r="748" ht="15.75" customHeight="1" x14ac:dyDescent="0.25"/>
    <row r="749" ht="15.75" customHeight="1" x14ac:dyDescent="0.25"/>
    <row r="750" ht="15.75" customHeight="1" x14ac:dyDescent="0.25"/>
    <row r="751" ht="15.75" customHeight="1" x14ac:dyDescent="0.25"/>
    <row r="752" ht="15.75" customHeight="1" x14ac:dyDescent="0.25"/>
    <row r="753" ht="15.75" customHeight="1" x14ac:dyDescent="0.25"/>
    <row r="754" ht="15.75" customHeight="1" x14ac:dyDescent="0.25"/>
    <row r="755" ht="15.75" customHeight="1" x14ac:dyDescent="0.25"/>
    <row r="756" ht="15.75" customHeight="1" x14ac:dyDescent="0.25"/>
    <row r="757" ht="15.75" customHeight="1" x14ac:dyDescent="0.25"/>
    <row r="758" ht="15.75" customHeight="1" x14ac:dyDescent="0.25"/>
    <row r="759" ht="15.75" customHeight="1" x14ac:dyDescent="0.25"/>
    <row r="760" ht="15.75" customHeight="1" x14ac:dyDescent="0.25"/>
    <row r="761" ht="15.75" customHeight="1" x14ac:dyDescent="0.25"/>
    <row r="762" ht="15.75" customHeight="1" x14ac:dyDescent="0.25"/>
    <row r="763" ht="15.75" customHeight="1" x14ac:dyDescent="0.25"/>
    <row r="764" ht="15.75" customHeight="1" x14ac:dyDescent="0.25"/>
    <row r="765" ht="15.75" customHeight="1" x14ac:dyDescent="0.25"/>
    <row r="766" ht="15.75" customHeight="1" x14ac:dyDescent="0.25"/>
    <row r="767" ht="15.75" customHeight="1" x14ac:dyDescent="0.25"/>
    <row r="768" ht="15.75" customHeight="1" x14ac:dyDescent="0.25"/>
    <row r="769" ht="15.75" customHeight="1" x14ac:dyDescent="0.25"/>
    <row r="770" ht="15.75" customHeight="1" x14ac:dyDescent="0.25"/>
    <row r="771" ht="15.75" customHeight="1" x14ac:dyDescent="0.25"/>
    <row r="772" ht="15.75" customHeight="1" x14ac:dyDescent="0.25"/>
    <row r="773" ht="15.75" customHeight="1" x14ac:dyDescent="0.25"/>
    <row r="774" ht="15.75" customHeight="1" x14ac:dyDescent="0.25"/>
    <row r="775" ht="15.75" customHeight="1" x14ac:dyDescent="0.25"/>
    <row r="776" ht="15.75" customHeight="1" x14ac:dyDescent="0.25"/>
    <row r="777" ht="15.75" customHeight="1" x14ac:dyDescent="0.25"/>
    <row r="778" ht="15.75" customHeight="1" x14ac:dyDescent="0.25"/>
    <row r="779" ht="15.75" customHeight="1" x14ac:dyDescent="0.25"/>
    <row r="780" ht="15.75" customHeight="1" x14ac:dyDescent="0.25"/>
    <row r="781" ht="15.75" customHeight="1" x14ac:dyDescent="0.25"/>
    <row r="782" ht="15.75" customHeight="1" x14ac:dyDescent="0.25"/>
    <row r="783" ht="15.75" customHeight="1" x14ac:dyDescent="0.25"/>
    <row r="784" ht="15.75" customHeight="1" x14ac:dyDescent="0.25"/>
    <row r="785" ht="15.75" customHeight="1" x14ac:dyDescent="0.25"/>
    <row r="786" ht="15.75" customHeight="1" x14ac:dyDescent="0.25"/>
    <row r="787" ht="15.75" customHeight="1" x14ac:dyDescent="0.25"/>
    <row r="788" ht="15.75" customHeight="1" x14ac:dyDescent="0.25"/>
    <row r="789" ht="15.75" customHeight="1" x14ac:dyDescent="0.25"/>
    <row r="790" ht="15.75" customHeight="1" x14ac:dyDescent="0.25"/>
    <row r="791" ht="15.75" customHeight="1" x14ac:dyDescent="0.25"/>
    <row r="792" ht="15.75" customHeight="1" x14ac:dyDescent="0.25"/>
    <row r="793" ht="15.75" customHeight="1" x14ac:dyDescent="0.25"/>
    <row r="794" ht="15.75" customHeight="1" x14ac:dyDescent="0.25"/>
    <row r="795" ht="15.75" customHeight="1" x14ac:dyDescent="0.25"/>
    <row r="796" ht="15.75" customHeight="1" x14ac:dyDescent="0.25"/>
    <row r="797" ht="15.75" customHeight="1" x14ac:dyDescent="0.25"/>
    <row r="798" ht="15.75" customHeight="1" x14ac:dyDescent="0.25"/>
    <row r="799" ht="15.75" customHeight="1" x14ac:dyDescent="0.25"/>
    <row r="800" ht="15.75" customHeight="1" x14ac:dyDescent="0.25"/>
    <row r="801" ht="15.75" customHeight="1" x14ac:dyDescent="0.25"/>
    <row r="802" ht="15.75" customHeight="1" x14ac:dyDescent="0.25"/>
    <row r="803" ht="15.75" customHeight="1" x14ac:dyDescent="0.25"/>
    <row r="804" ht="15.75" customHeight="1" x14ac:dyDescent="0.25"/>
    <row r="805" ht="15.75" customHeight="1" x14ac:dyDescent="0.25"/>
    <row r="806" ht="15.75" customHeight="1" x14ac:dyDescent="0.25"/>
    <row r="807" ht="15.75" customHeight="1" x14ac:dyDescent="0.25"/>
    <row r="808" ht="15.75" customHeight="1" x14ac:dyDescent="0.25"/>
    <row r="809" ht="15.75" customHeight="1" x14ac:dyDescent="0.25"/>
    <row r="810" ht="15.75" customHeight="1" x14ac:dyDescent="0.25"/>
    <row r="811" ht="15.75" customHeight="1" x14ac:dyDescent="0.25"/>
    <row r="812" ht="15.75" customHeight="1" x14ac:dyDescent="0.25"/>
    <row r="813" ht="15.75" customHeight="1" x14ac:dyDescent="0.25"/>
    <row r="814" ht="15.75" customHeight="1" x14ac:dyDescent="0.25"/>
    <row r="815" ht="15.75" customHeight="1" x14ac:dyDescent="0.25"/>
    <row r="816" ht="15.75" customHeight="1" x14ac:dyDescent="0.25"/>
    <row r="817" ht="15.75" customHeight="1" x14ac:dyDescent="0.25"/>
    <row r="818" ht="15.75" customHeight="1" x14ac:dyDescent="0.25"/>
    <row r="819" ht="15.75" customHeight="1" x14ac:dyDescent="0.25"/>
    <row r="820" ht="15.75" customHeight="1" x14ac:dyDescent="0.25"/>
    <row r="821" ht="15.75" customHeight="1" x14ac:dyDescent="0.25"/>
    <row r="822" ht="15.75" customHeight="1" x14ac:dyDescent="0.25"/>
    <row r="823" ht="15.75" customHeight="1" x14ac:dyDescent="0.25"/>
    <row r="824" ht="15.75" customHeight="1" x14ac:dyDescent="0.25"/>
    <row r="825" ht="15.75" customHeight="1" x14ac:dyDescent="0.25"/>
    <row r="826" ht="15.75" customHeight="1" x14ac:dyDescent="0.25"/>
    <row r="827" ht="15.75" customHeight="1" x14ac:dyDescent="0.25"/>
    <row r="828" ht="15.75" customHeight="1" x14ac:dyDescent="0.25"/>
    <row r="829" ht="15.75" customHeight="1" x14ac:dyDescent="0.25"/>
    <row r="830" ht="15.75" customHeight="1" x14ac:dyDescent="0.25"/>
    <row r="831" ht="15.75" customHeight="1" x14ac:dyDescent="0.25"/>
    <row r="832" ht="15.75" customHeight="1" x14ac:dyDescent="0.25"/>
    <row r="833" ht="15.75" customHeight="1" x14ac:dyDescent="0.25"/>
    <row r="834" ht="15.75" customHeight="1" x14ac:dyDescent="0.25"/>
    <row r="835" ht="15.75" customHeight="1" x14ac:dyDescent="0.25"/>
    <row r="836" ht="15.75" customHeight="1" x14ac:dyDescent="0.25"/>
    <row r="837" ht="15.75" customHeight="1" x14ac:dyDescent="0.25"/>
    <row r="838" ht="15.75" customHeight="1" x14ac:dyDescent="0.25"/>
    <row r="839" ht="15.75" customHeight="1" x14ac:dyDescent="0.25"/>
    <row r="840" ht="15.75" customHeight="1" x14ac:dyDescent="0.25"/>
    <row r="841" ht="15.75" customHeight="1" x14ac:dyDescent="0.25"/>
    <row r="842" ht="15.75" customHeight="1" x14ac:dyDescent="0.25"/>
    <row r="843" ht="15.75" customHeight="1" x14ac:dyDescent="0.25"/>
    <row r="844" ht="15.75" customHeight="1" x14ac:dyDescent="0.25"/>
    <row r="845" ht="15.75" customHeight="1" x14ac:dyDescent="0.25"/>
    <row r="846" ht="15.75" customHeight="1" x14ac:dyDescent="0.25"/>
    <row r="847" ht="15.75" customHeight="1" x14ac:dyDescent="0.25"/>
    <row r="848" ht="15.75" customHeight="1" x14ac:dyDescent="0.25"/>
    <row r="849" ht="15.75" customHeight="1" x14ac:dyDescent="0.25"/>
    <row r="850" ht="15.75" customHeight="1" x14ac:dyDescent="0.25"/>
    <row r="851" ht="15.75" customHeight="1" x14ac:dyDescent="0.25"/>
    <row r="852" ht="15.75" customHeight="1" x14ac:dyDescent="0.25"/>
    <row r="853" ht="15.75" customHeight="1" x14ac:dyDescent="0.25"/>
    <row r="854" ht="15.75" customHeight="1" x14ac:dyDescent="0.25"/>
    <row r="855" ht="15.75" customHeight="1" x14ac:dyDescent="0.25"/>
    <row r="856" ht="15.75" customHeight="1" x14ac:dyDescent="0.25"/>
    <row r="857" ht="15.75" customHeight="1" x14ac:dyDescent="0.25"/>
    <row r="858" ht="15.75" customHeight="1" x14ac:dyDescent="0.25"/>
    <row r="859" ht="15.75" customHeight="1" x14ac:dyDescent="0.25"/>
    <row r="860" ht="15.75" customHeight="1" x14ac:dyDescent="0.25"/>
    <row r="861" ht="15.75" customHeight="1" x14ac:dyDescent="0.25"/>
    <row r="862" ht="15.75" customHeight="1" x14ac:dyDescent="0.25"/>
    <row r="863" ht="15.75" customHeight="1" x14ac:dyDescent="0.25"/>
    <row r="864" ht="15.75" customHeight="1" x14ac:dyDescent="0.25"/>
    <row r="865" ht="15.75" customHeight="1" x14ac:dyDescent="0.25"/>
    <row r="866" ht="15.75" customHeight="1" x14ac:dyDescent="0.25"/>
    <row r="867" ht="15.75" customHeight="1" x14ac:dyDescent="0.25"/>
    <row r="868" ht="15.75" customHeight="1" x14ac:dyDescent="0.25"/>
    <row r="869" ht="15.75" customHeight="1" x14ac:dyDescent="0.25"/>
    <row r="870" ht="15.75" customHeight="1" x14ac:dyDescent="0.25"/>
    <row r="871" ht="15.75" customHeight="1" x14ac:dyDescent="0.25"/>
    <row r="872" ht="15.75" customHeight="1" x14ac:dyDescent="0.25"/>
    <row r="873" ht="15.75" customHeight="1" x14ac:dyDescent="0.25"/>
    <row r="874" ht="15.75" customHeight="1" x14ac:dyDescent="0.25"/>
    <row r="875" ht="15.75" customHeight="1" x14ac:dyDescent="0.25"/>
    <row r="876" ht="15.75" customHeight="1" x14ac:dyDescent="0.25"/>
    <row r="877" ht="15.75" customHeight="1" x14ac:dyDescent="0.25"/>
    <row r="878" ht="15.75" customHeight="1" x14ac:dyDescent="0.25"/>
    <row r="879" ht="15.75" customHeight="1" x14ac:dyDescent="0.25"/>
    <row r="880" ht="15.75" customHeight="1" x14ac:dyDescent="0.25"/>
    <row r="881" ht="15.75" customHeight="1" x14ac:dyDescent="0.25"/>
    <row r="882" ht="15.75" customHeight="1" x14ac:dyDescent="0.25"/>
    <row r="883" ht="15.75" customHeight="1" x14ac:dyDescent="0.25"/>
    <row r="884" ht="15.75" customHeight="1" x14ac:dyDescent="0.25"/>
    <row r="885" ht="15.75" customHeight="1" x14ac:dyDescent="0.25"/>
    <row r="886" ht="15.75" customHeight="1" x14ac:dyDescent="0.25"/>
    <row r="887" ht="15.75" customHeight="1" x14ac:dyDescent="0.25"/>
    <row r="888" ht="15.75" customHeight="1" x14ac:dyDescent="0.25"/>
    <row r="889" ht="15.75" customHeight="1" x14ac:dyDescent="0.25"/>
    <row r="890" ht="15.75" customHeight="1" x14ac:dyDescent="0.25"/>
    <row r="891" ht="15.75" customHeight="1" x14ac:dyDescent="0.25"/>
    <row r="892" ht="15.75" customHeight="1" x14ac:dyDescent="0.25"/>
    <row r="893" ht="15.75" customHeight="1" x14ac:dyDescent="0.25"/>
    <row r="894" ht="15.75" customHeight="1" x14ac:dyDescent="0.25"/>
    <row r="895" ht="15.75" customHeight="1" x14ac:dyDescent="0.25"/>
    <row r="896" ht="15.75" customHeight="1" x14ac:dyDescent="0.25"/>
    <row r="897" ht="15.75" customHeight="1" x14ac:dyDescent="0.25"/>
    <row r="898" ht="15.75" customHeight="1" x14ac:dyDescent="0.25"/>
    <row r="899" ht="15.75" customHeight="1" x14ac:dyDescent="0.25"/>
    <row r="900" ht="15.75" customHeight="1" x14ac:dyDescent="0.25"/>
    <row r="901" ht="15.75" customHeight="1" x14ac:dyDescent="0.25"/>
    <row r="902" ht="15.75" customHeight="1" x14ac:dyDescent="0.25"/>
    <row r="903" ht="15.75" customHeight="1" x14ac:dyDescent="0.25"/>
    <row r="904" ht="15.75" customHeight="1" x14ac:dyDescent="0.25"/>
    <row r="905" ht="15.75" customHeight="1" x14ac:dyDescent="0.25"/>
    <row r="906" ht="15.75" customHeight="1" x14ac:dyDescent="0.25"/>
    <row r="907" ht="15.75" customHeight="1" x14ac:dyDescent="0.25"/>
    <row r="908" ht="15.75" customHeight="1" x14ac:dyDescent="0.25"/>
    <row r="909" ht="15.75" customHeight="1" x14ac:dyDescent="0.25"/>
    <row r="910" ht="15.75" customHeight="1" x14ac:dyDescent="0.25"/>
    <row r="911" ht="15.75" customHeight="1" x14ac:dyDescent="0.25"/>
    <row r="912" ht="15.75" customHeight="1" x14ac:dyDescent="0.25"/>
    <row r="913" ht="15.75" customHeight="1" x14ac:dyDescent="0.25"/>
    <row r="914" ht="15.75" customHeight="1" x14ac:dyDescent="0.25"/>
    <row r="915" ht="15.75" customHeight="1" x14ac:dyDescent="0.25"/>
    <row r="916" ht="15.75" customHeight="1" x14ac:dyDescent="0.25"/>
    <row r="917" ht="15.75" customHeight="1" x14ac:dyDescent="0.25"/>
    <row r="918" ht="15.75" customHeight="1" x14ac:dyDescent="0.25"/>
    <row r="919" ht="15.75" customHeight="1" x14ac:dyDescent="0.25"/>
    <row r="920" ht="15.75" customHeight="1" x14ac:dyDescent="0.25"/>
    <row r="921" ht="15.75" customHeight="1" x14ac:dyDescent="0.25"/>
    <row r="922" ht="15.75" customHeight="1" x14ac:dyDescent="0.25"/>
    <row r="923" ht="15.75" customHeight="1" x14ac:dyDescent="0.25"/>
    <row r="924" ht="15.75" customHeight="1" x14ac:dyDescent="0.25"/>
    <row r="925" ht="15.75" customHeight="1" x14ac:dyDescent="0.25"/>
    <row r="926" ht="15.75" customHeight="1" x14ac:dyDescent="0.25"/>
    <row r="927" ht="15.75" customHeight="1" x14ac:dyDescent="0.25"/>
    <row r="928" ht="15.75" customHeight="1" x14ac:dyDescent="0.25"/>
    <row r="929" ht="15.75" customHeight="1" x14ac:dyDescent="0.25"/>
    <row r="930" ht="15.75" customHeight="1" x14ac:dyDescent="0.25"/>
    <row r="931" ht="15.75" customHeight="1" x14ac:dyDescent="0.25"/>
    <row r="932" ht="15.75" customHeight="1" x14ac:dyDescent="0.25"/>
    <row r="933" ht="15.75" customHeight="1" x14ac:dyDescent="0.25"/>
    <row r="934" ht="15.75" customHeight="1" x14ac:dyDescent="0.25"/>
    <row r="935" ht="15.75" customHeight="1" x14ac:dyDescent="0.25"/>
    <row r="936" ht="15.75" customHeight="1" x14ac:dyDescent="0.25"/>
    <row r="937" ht="15.75" customHeight="1" x14ac:dyDescent="0.25"/>
    <row r="938" ht="15.75" customHeight="1" x14ac:dyDescent="0.25"/>
    <row r="939" ht="15.75" customHeight="1" x14ac:dyDescent="0.25"/>
    <row r="940" ht="15.75" customHeight="1" x14ac:dyDescent="0.25"/>
    <row r="941" ht="15.75" customHeight="1" x14ac:dyDescent="0.25"/>
    <row r="942" ht="15.75" customHeight="1" x14ac:dyDescent="0.25"/>
    <row r="943" ht="15.75" customHeight="1" x14ac:dyDescent="0.25"/>
    <row r="944" ht="15.75" customHeight="1" x14ac:dyDescent="0.25"/>
    <row r="945" ht="15.75" customHeight="1" x14ac:dyDescent="0.25"/>
    <row r="946" ht="15.75" customHeight="1" x14ac:dyDescent="0.25"/>
    <row r="947" ht="15.75" customHeight="1" x14ac:dyDescent="0.25"/>
    <row r="948" ht="15.75" customHeight="1" x14ac:dyDescent="0.25"/>
    <row r="949" ht="15.75" customHeight="1" x14ac:dyDescent="0.25"/>
    <row r="950" ht="15.75" customHeight="1" x14ac:dyDescent="0.25"/>
    <row r="951" ht="15.75" customHeight="1" x14ac:dyDescent="0.25"/>
    <row r="952" ht="15.75" customHeight="1" x14ac:dyDescent="0.25"/>
    <row r="953" ht="15.75" customHeight="1" x14ac:dyDescent="0.25"/>
    <row r="954" ht="15.75" customHeight="1" x14ac:dyDescent="0.25"/>
    <row r="955" ht="15.75" customHeight="1" x14ac:dyDescent="0.25"/>
    <row r="956" ht="15.75" customHeight="1" x14ac:dyDescent="0.25"/>
    <row r="957" ht="15.75" customHeight="1" x14ac:dyDescent="0.25"/>
    <row r="958" ht="15.75" customHeight="1" x14ac:dyDescent="0.25"/>
    <row r="959" ht="15.75" customHeight="1" x14ac:dyDescent="0.25"/>
    <row r="960" ht="15.75" customHeight="1" x14ac:dyDescent="0.25"/>
    <row r="961" ht="15.75" customHeight="1" x14ac:dyDescent="0.25"/>
    <row r="962" ht="15.75" customHeight="1" x14ac:dyDescent="0.25"/>
    <row r="963" ht="15.75" customHeight="1" x14ac:dyDescent="0.25"/>
    <row r="964" ht="15.75" customHeight="1" x14ac:dyDescent="0.25"/>
    <row r="965" ht="15.75" customHeight="1" x14ac:dyDescent="0.25"/>
    <row r="966" ht="15.75" customHeight="1" x14ac:dyDescent="0.25"/>
    <row r="967" ht="15.75" customHeight="1" x14ac:dyDescent="0.25"/>
    <row r="968" ht="15.75" customHeight="1" x14ac:dyDescent="0.25"/>
    <row r="969" ht="15.75" customHeight="1" x14ac:dyDescent="0.25"/>
    <row r="970" ht="15.75" customHeight="1" x14ac:dyDescent="0.25"/>
    <row r="971" ht="15.75" customHeight="1" x14ac:dyDescent="0.25"/>
    <row r="972" ht="15.75" customHeight="1" x14ac:dyDescent="0.25"/>
    <row r="973" ht="15.75" customHeight="1" x14ac:dyDescent="0.25"/>
    <row r="974" ht="15.75" customHeight="1" x14ac:dyDescent="0.25"/>
    <row r="975" ht="15.75" customHeight="1" x14ac:dyDescent="0.25"/>
    <row r="976" ht="15.75" customHeight="1" x14ac:dyDescent="0.25"/>
    <row r="977" ht="15.75" customHeight="1" x14ac:dyDescent="0.25"/>
    <row r="978" ht="15.75" customHeight="1" x14ac:dyDescent="0.25"/>
    <row r="979" ht="15.75" customHeight="1" x14ac:dyDescent="0.25"/>
    <row r="980" ht="15.75" customHeight="1" x14ac:dyDescent="0.25"/>
    <row r="981" ht="15.75" customHeight="1" x14ac:dyDescent="0.25"/>
    <row r="982" ht="15.75" customHeight="1" x14ac:dyDescent="0.25"/>
    <row r="983" ht="15.75" customHeight="1" x14ac:dyDescent="0.25"/>
    <row r="984" ht="15.75" customHeight="1" x14ac:dyDescent="0.25"/>
    <row r="985" ht="15.75" customHeight="1" x14ac:dyDescent="0.25"/>
    <row r="986" ht="15.75" customHeight="1" x14ac:dyDescent="0.25"/>
    <row r="987" ht="15.75" customHeight="1" x14ac:dyDescent="0.25"/>
    <row r="988" ht="15.75" customHeight="1" x14ac:dyDescent="0.25"/>
    <row r="989" ht="15.75" customHeight="1" x14ac:dyDescent="0.25"/>
    <row r="990" ht="15.75" customHeight="1" x14ac:dyDescent="0.25"/>
    <row r="991" ht="15.75" customHeight="1" x14ac:dyDescent="0.25"/>
    <row r="992" ht="15.75" customHeight="1" x14ac:dyDescent="0.25"/>
    <row r="993" ht="15.75" customHeight="1" x14ac:dyDescent="0.25"/>
    <row r="994" ht="15.75" customHeight="1" x14ac:dyDescent="0.25"/>
    <row r="995" ht="15.75" customHeight="1" x14ac:dyDescent="0.25"/>
    <row r="996" ht="15.75" customHeight="1" x14ac:dyDescent="0.25"/>
    <row r="997" ht="15.75" customHeight="1" x14ac:dyDescent="0.25"/>
    <row r="998" ht="15.75" customHeight="1" x14ac:dyDescent="0.25"/>
    <row r="999" ht="15.75" customHeight="1" x14ac:dyDescent="0.25"/>
  </sheetData>
  <mergeCells count="29">
    <mergeCell ref="C2:D2"/>
    <mergeCell ref="C3:D3"/>
    <mergeCell ref="A1:F1"/>
    <mergeCell ref="A20:C20"/>
    <mergeCell ref="A9:F9"/>
    <mergeCell ref="A10:F10"/>
    <mergeCell ref="A11:F11"/>
    <mergeCell ref="A12:F12"/>
    <mergeCell ref="A13:F13"/>
    <mergeCell ref="A14:F14"/>
    <mergeCell ref="A15:F15"/>
    <mergeCell ref="A16:F16"/>
    <mergeCell ref="A17:F17"/>
    <mergeCell ref="A18:F18"/>
    <mergeCell ref="A19:D19"/>
    <mergeCell ref="E19:F19"/>
    <mergeCell ref="C63:C64"/>
    <mergeCell ref="A23:C23"/>
    <mergeCell ref="A59:C59"/>
    <mergeCell ref="A29:C29"/>
    <mergeCell ref="A40:C40"/>
    <mergeCell ref="A46:C46"/>
    <mergeCell ref="A52:C52"/>
    <mergeCell ref="A53:C53"/>
    <mergeCell ref="A8:F8"/>
    <mergeCell ref="A4:F4"/>
    <mergeCell ref="A5:F5"/>
    <mergeCell ref="A6:F6"/>
    <mergeCell ref="C7:D7"/>
  </mergeCells>
  <conditionalFormatting sqref="E64:F65">
    <cfRule type="cellIs" dxfId="1" priority="1" operator="equal">
      <formula>"Not Met"</formula>
    </cfRule>
    <cfRule type="cellIs" dxfId="0" priority="2" operator="equal">
      <formula>"Met"</formula>
    </cfRule>
  </conditionalFormatting>
  <printOptions horizontalCentered="1"/>
  <pageMargins left="0.7" right="0.7" top="0.25" bottom="0.75" header="0" footer="0"/>
  <pageSetup scale="62" fitToHeight="2" orientation="landscape" r:id="rId1"/>
  <headerFooter>
    <oddFooter>&amp;L&amp;F&amp;CPage &amp;P</oddFooter>
  </headerFooter>
  <rowBreaks count="1" manualBreakCount="1">
    <brk id="50" max="16383" man="1"/>
  </rowBreaks>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F6CE15D-0F6C-46B5-9832-7F90388FABE6}">
  <dimension ref="A41:S213"/>
  <sheetViews>
    <sheetView topLeftCell="A64" zoomScale="96" zoomScaleNormal="96" workbookViewId="0">
      <selection activeCell="A41" sqref="A41:XFD41"/>
    </sheetView>
  </sheetViews>
  <sheetFormatPr defaultColWidth="8.88671875" defaultRowHeight="21" x14ac:dyDescent="0.4"/>
  <cols>
    <col min="1" max="16384" width="8.88671875" style="40"/>
  </cols>
  <sheetData>
    <row r="41" spans="1:11" x14ac:dyDescent="0.4">
      <c r="A41" s="41" t="s">
        <v>80</v>
      </c>
      <c r="B41" s="41"/>
      <c r="C41" s="41"/>
      <c r="D41" s="41"/>
      <c r="E41" s="41"/>
      <c r="F41" s="41"/>
      <c r="G41" s="41"/>
      <c r="H41" s="41"/>
      <c r="I41" s="41"/>
      <c r="J41" s="41"/>
      <c r="K41" s="41"/>
    </row>
    <row r="103" spans="1:1" x14ac:dyDescent="0.4">
      <c r="A103" s="41" t="s">
        <v>81</v>
      </c>
    </row>
    <row r="127" spans="1:1" x14ac:dyDescent="0.4">
      <c r="A127" s="41" t="s">
        <v>69</v>
      </c>
    </row>
    <row r="135" spans="1:1" x14ac:dyDescent="0.4">
      <c r="A135" s="40" t="s">
        <v>70</v>
      </c>
    </row>
    <row r="136" spans="1:1" x14ac:dyDescent="0.4">
      <c r="A136" s="40" t="s">
        <v>71</v>
      </c>
    </row>
    <row r="147" spans="1:4" x14ac:dyDescent="0.4">
      <c r="A147" s="40" t="s">
        <v>72</v>
      </c>
    </row>
    <row r="152" spans="1:4" x14ac:dyDescent="0.4">
      <c r="B152" s="41"/>
      <c r="C152" s="41"/>
      <c r="D152" s="41"/>
    </row>
    <row r="159" spans="1:4" x14ac:dyDescent="0.4">
      <c r="A159" s="40" t="s">
        <v>73</v>
      </c>
    </row>
    <row r="160" spans="1:4" x14ac:dyDescent="0.4">
      <c r="A160" s="40" t="s">
        <v>74</v>
      </c>
    </row>
    <row r="165" spans="1:19" x14ac:dyDescent="0.4">
      <c r="S165" s="41"/>
    </row>
    <row r="172" spans="1:19" x14ac:dyDescent="0.4">
      <c r="A172" s="41" t="s">
        <v>84</v>
      </c>
    </row>
    <row r="173" spans="1:19" x14ac:dyDescent="0.4">
      <c r="A173" s="41" t="s">
        <v>75</v>
      </c>
    </row>
    <row r="194" spans="1:1" x14ac:dyDescent="0.4">
      <c r="A194" s="41" t="s">
        <v>76</v>
      </c>
    </row>
    <row r="195" spans="1:1" x14ac:dyDescent="0.4">
      <c r="A195" s="41" t="s">
        <v>77</v>
      </c>
    </row>
    <row r="196" spans="1:1" x14ac:dyDescent="0.4">
      <c r="A196" s="41" t="s">
        <v>78</v>
      </c>
    </row>
    <row r="197" spans="1:1" x14ac:dyDescent="0.4">
      <c r="A197" s="41" t="s">
        <v>79</v>
      </c>
    </row>
    <row r="212" spans="1:15" x14ac:dyDescent="0.4">
      <c r="O212" s="41" t="s">
        <v>82</v>
      </c>
    </row>
    <row r="213" spans="1:15" x14ac:dyDescent="0.4">
      <c r="A213" s="41" t="s">
        <v>83</v>
      </c>
    </row>
  </sheetData>
  <pageMargins left="0.7" right="0.7" top="0.75" bottom="0.75" header="0.3" footer="0.3"/>
  <drawing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2</vt:i4>
      </vt:variant>
      <vt:variant>
        <vt:lpstr>Named Ranges</vt:lpstr>
      </vt:variant>
      <vt:variant>
        <vt:i4>2</vt:i4>
      </vt:variant>
    </vt:vector>
  </HeadingPairs>
  <TitlesOfParts>
    <vt:vector size="4" baseType="lpstr">
      <vt:lpstr>Excess Cost</vt:lpstr>
      <vt:lpstr>Calculating Student FTE</vt:lpstr>
      <vt:lpstr>'Excess Cost'!Print_Area</vt:lpstr>
      <vt:lpstr>'Excess Cost'!Print_Titles</vt:lpstr>
    </vt:vector>
  </TitlesOfParts>
  <Manager/>
  <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Eddie Davidson</dc:creator>
  <cp:keywords/>
  <dc:description/>
  <cp:lastModifiedBy>Anjanette Pelletier</cp:lastModifiedBy>
  <cp:revision/>
  <dcterms:created xsi:type="dcterms:W3CDTF">2021-09-13T00:48:35Z</dcterms:created>
  <dcterms:modified xsi:type="dcterms:W3CDTF">2024-08-12T21:46:06Z</dcterms:modified>
  <cp:category/>
  <cp:contentStatus/>
</cp:coreProperties>
</file>